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oj22Bhc14\OneDrive - Ramco Systems Limited\Desktop\Countries Assigned\Australia\legal to belwin\"/>
    </mc:Choice>
  </mc:AlternateContent>
  <xr:revisionPtr revIDLastSave="0" documentId="8_{7C415403-0670-4B05-967F-DA95C9F08464}" xr6:coauthVersionLast="47" xr6:coauthVersionMax="47" xr10:uidLastSave="{00000000-0000-0000-0000-000000000000}"/>
  <bookViews>
    <workbookView xWindow="-120" yWindow="-120" windowWidth="20730" windowHeight="11160" activeTab="1" xr2:uid="{6624AC44-6E29-4F38-9318-A447269663AB}"/>
  </bookViews>
  <sheets>
    <sheet name="2021-22" sheetId="2" r:id="rId1"/>
    <sheet name="Medicare Levy_010721" sheetId="3" r:id="rId2"/>
    <sheet name="WHM_010721" sheetId="4" r:id="rId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4" l="1"/>
  <c r="C6" i="4"/>
  <c r="C5" i="4"/>
  <c r="J78" i="2"/>
  <c r="D78" i="2"/>
  <c r="J77" i="2"/>
  <c r="D77" i="2"/>
  <c r="J76" i="2"/>
  <c r="D76" i="2"/>
  <c r="Q69" i="2"/>
  <c r="K69" i="2"/>
  <c r="E69" i="2"/>
  <c r="P67" i="2"/>
  <c r="J67" i="2"/>
  <c r="D67" i="2"/>
  <c r="P66" i="2"/>
  <c r="J66" i="2"/>
  <c r="D66" i="2"/>
  <c r="P65" i="2"/>
  <c r="J65" i="2"/>
  <c r="D65" i="2"/>
  <c r="P64" i="2"/>
  <c r="J64" i="2"/>
  <c r="D64" i="2"/>
  <c r="P63" i="2"/>
  <c r="J63" i="2"/>
  <c r="D63" i="2"/>
  <c r="P62" i="2"/>
  <c r="J62" i="2"/>
  <c r="D62" i="2"/>
  <c r="P61" i="2"/>
  <c r="J61" i="2"/>
  <c r="D61" i="2"/>
  <c r="P60" i="2"/>
  <c r="J60" i="2"/>
  <c r="D60" i="2"/>
  <c r="P59" i="2"/>
  <c r="J59" i="2"/>
  <c r="D59" i="2"/>
  <c r="AI52" i="2"/>
  <c r="K52" i="2"/>
  <c r="AH50" i="2"/>
  <c r="AC50" i="2"/>
  <c r="J50" i="2"/>
  <c r="E50" i="2"/>
  <c r="AH49" i="2"/>
  <c r="J49" i="2"/>
  <c r="AH48" i="2"/>
  <c r="AB48" i="2"/>
  <c r="J48" i="2"/>
  <c r="D48" i="2"/>
  <c r="AH47" i="2"/>
  <c r="AB47" i="2"/>
  <c r="J47" i="2"/>
  <c r="D47" i="2"/>
  <c r="AH46" i="2"/>
  <c r="AB46" i="2"/>
  <c r="Q46" i="2"/>
  <c r="J46" i="2"/>
  <c r="D46" i="2"/>
  <c r="AH45" i="2"/>
  <c r="AB45" i="2"/>
  <c r="J45" i="2"/>
  <c r="D45" i="2"/>
  <c r="AH44" i="2"/>
  <c r="AB44" i="2"/>
  <c r="P44" i="2"/>
  <c r="J44" i="2"/>
  <c r="D44" i="2"/>
  <c r="AH43" i="2"/>
  <c r="AB43" i="2"/>
  <c r="P43" i="2"/>
  <c r="J43" i="2"/>
  <c r="D43" i="2"/>
  <c r="AH42" i="2"/>
  <c r="AB42" i="2"/>
  <c r="P42" i="2"/>
  <c r="J42" i="2"/>
  <c r="D42" i="2"/>
  <c r="AH41" i="2"/>
  <c r="AB41" i="2"/>
  <c r="P41" i="2"/>
  <c r="J41" i="2"/>
  <c r="D41" i="2"/>
  <c r="AH40" i="2"/>
  <c r="AB40" i="2"/>
  <c r="P40" i="2"/>
  <c r="J40" i="2"/>
  <c r="D40" i="2"/>
  <c r="AH39" i="2"/>
  <c r="AB39" i="2"/>
  <c r="P39" i="2"/>
  <c r="J39" i="2"/>
  <c r="D39" i="2"/>
  <c r="AH38" i="2"/>
  <c r="AB38" i="2"/>
  <c r="P38" i="2"/>
  <c r="J38" i="2"/>
  <c r="D38" i="2"/>
  <c r="AH37" i="2"/>
  <c r="AB37" i="2"/>
  <c r="P37" i="2"/>
  <c r="J37" i="2"/>
  <c r="D37" i="2"/>
  <c r="AH36" i="2"/>
  <c r="AB36" i="2"/>
  <c r="P36" i="2"/>
  <c r="J36" i="2"/>
  <c r="D36" i="2"/>
  <c r="AH35" i="2"/>
  <c r="AB35" i="2"/>
  <c r="P35" i="2"/>
  <c r="J35" i="2"/>
  <c r="D35" i="2"/>
  <c r="AH34" i="2"/>
  <c r="AB34" i="2"/>
  <c r="P34" i="2"/>
  <c r="J34" i="2"/>
  <c r="D34" i="2"/>
  <c r="AH33" i="2"/>
  <c r="AB33" i="2"/>
  <c r="P33" i="2"/>
  <c r="J33" i="2"/>
  <c r="D33" i="2"/>
  <c r="AH32" i="2"/>
  <c r="AB32" i="2"/>
  <c r="P32" i="2"/>
  <c r="J32" i="2"/>
  <c r="D32" i="2"/>
  <c r="AH31" i="2"/>
  <c r="AB31" i="2"/>
  <c r="P31" i="2"/>
  <c r="J31" i="2"/>
  <c r="D31" i="2"/>
  <c r="AH30" i="2"/>
  <c r="AB30" i="2"/>
  <c r="P30" i="2"/>
  <c r="J30" i="2"/>
  <c r="D30" i="2"/>
  <c r="AH29" i="2"/>
  <c r="AB29" i="2"/>
  <c r="P29" i="2"/>
  <c r="J29" i="2"/>
  <c r="D29" i="2"/>
  <c r="AH28" i="2"/>
  <c r="AB28" i="2"/>
  <c r="P28" i="2"/>
  <c r="J28" i="2"/>
  <c r="D28" i="2"/>
  <c r="AH27" i="2"/>
  <c r="AB27" i="2"/>
  <c r="P27" i="2"/>
  <c r="J27" i="2"/>
  <c r="D27" i="2"/>
  <c r="AH26" i="2"/>
  <c r="AB26" i="2"/>
  <c r="P26" i="2"/>
  <c r="J26" i="2"/>
  <c r="D26" i="2"/>
  <c r="AH25" i="2"/>
  <c r="AB25" i="2"/>
  <c r="P25" i="2"/>
  <c r="J25" i="2"/>
  <c r="D25" i="2"/>
  <c r="AI15" i="2"/>
  <c r="K15" i="2"/>
  <c r="AH13" i="2"/>
  <c r="AC13" i="2"/>
  <c r="J13" i="2"/>
  <c r="E13" i="2"/>
  <c r="AH12" i="2"/>
  <c r="J12" i="2"/>
  <c r="AH11" i="2"/>
  <c r="AB11" i="2"/>
  <c r="J11" i="2"/>
  <c r="D11" i="2"/>
  <c r="AH10" i="2"/>
  <c r="AB10" i="2"/>
  <c r="J10" i="2"/>
  <c r="D10" i="2"/>
  <c r="AH9" i="2"/>
  <c r="AB9" i="2"/>
  <c r="Q9" i="2"/>
  <c r="J9" i="2"/>
  <c r="D9" i="2"/>
  <c r="AH8" i="2"/>
  <c r="AB8" i="2"/>
  <c r="J8" i="2"/>
  <c r="D8" i="2"/>
  <c r="AH7" i="2"/>
  <c r="AB7" i="2"/>
  <c r="P7" i="2"/>
  <c r="J7" i="2"/>
  <c r="D7" i="2"/>
  <c r="AH6" i="2"/>
  <c r="AB6" i="2"/>
  <c r="P6" i="2"/>
  <c r="J6" i="2"/>
  <c r="D6" i="2"/>
</calcChain>
</file>

<file path=xl/sharedStrings.xml><?xml version="1.0" encoding="utf-8"?>
<sst xmlns="http://schemas.openxmlformats.org/spreadsheetml/2006/main" count="152" uniqueCount="44">
  <si>
    <t>b</t>
  </si>
  <si>
    <t>a</t>
  </si>
  <si>
    <t>$ To</t>
  </si>
  <si>
    <t>$ From</t>
  </si>
  <si>
    <t>Weekly Earnings</t>
  </si>
  <si>
    <t>27th Fortnight</t>
  </si>
  <si>
    <t>53rd week</t>
  </si>
  <si>
    <t>PAYG</t>
  </si>
  <si>
    <t>Married - Member of a couple</t>
  </si>
  <si>
    <t>Scale2</t>
  </si>
  <si>
    <t>Married - Illness separated</t>
  </si>
  <si>
    <t>Single/Widower/Separated</t>
  </si>
  <si>
    <t>Scale1</t>
  </si>
  <si>
    <t>Senior Australians PAYG</t>
  </si>
  <si>
    <t>HALF exemption from Medicare Levy</t>
  </si>
  <si>
    <t>Scale6</t>
  </si>
  <si>
    <t>FULL exemption from Medicare Levy</t>
  </si>
  <si>
    <t>Scale5</t>
  </si>
  <si>
    <t>Foreign Residents</t>
  </si>
  <si>
    <t>Scale3</t>
  </si>
  <si>
    <t>Tax Free Threshold claimed</t>
  </si>
  <si>
    <t>Tax Free Threshold NOT claimed</t>
  </si>
  <si>
    <t>Foreign Resident</t>
  </si>
  <si>
    <t>Residents</t>
  </si>
  <si>
    <t>TFN NOT provided by employee</t>
  </si>
  <si>
    <t>Scale4</t>
  </si>
  <si>
    <t>PAYG with STSL</t>
  </si>
  <si>
    <t>#</t>
  </si>
  <si>
    <t>Medicare Levy Parameters</t>
  </si>
  <si>
    <t>Scale 2</t>
  </si>
  <si>
    <t>Scale 6</t>
  </si>
  <si>
    <t>Single</t>
  </si>
  <si>
    <t>Illness Separated</t>
  </si>
  <si>
    <t>Member of couple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</si>
  <si>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</si>
  <si>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</si>
  <si>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</si>
  <si>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</si>
  <si>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</si>
  <si>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</si>
  <si>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</si>
  <si>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</si>
  <si>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</si>
  <si>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Working Holiday Maker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</si>
</sst>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_-;\-* #,##0.00_-;_-* &quot;-&quot;??_-;_-@_-"/>
    <numFmt numFmtId="165" formatCode="0.0000"/>
    <numFmt numFmtId="166" formatCode="_-* #,##0_-;\-* #,##0_-;_-* &quot;-&quot;??_-;_-@_-"/>
    <numFmt numFmtId="167" formatCode="_-* #,##0.0000_-;\-* #,##0.0000_-;_-* &quot;-&quot;??_-;_-@_-"/>
    <numFmt numFmtId="168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66092"/>
        <bgColor rgb="FF000000"/>
      </patternFill>
    </fill>
    <fill>
      <patternFill patternType="solid">
        <fgColor rgb="FFD9D9D9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2" borderId="0" xfId="0" applyFont="1" applyFill="1"/>
    <xf numFmtId="165" fontId="2" fillId="0" borderId="1" xfId="0" applyNumberFormat="1" applyFont="1" applyBorder="1"/>
    <xf numFmtId="2" fontId="2" fillId="0" borderId="1" xfId="0" applyNumberFormat="1" applyFont="1" applyBorder="1"/>
    <xf numFmtId="0" fontId="2" fillId="3" borderId="1" xfId="0" applyFont="1" applyFill="1" applyBorder="1"/>
    <xf numFmtId="166" fontId="2" fillId="0" borderId="0" xfId="1" applyNumberFormat="1" applyFont="1"/>
    <xf numFmtId="2" fontId="2" fillId="0" borderId="0" xfId="0" applyNumberFormat="1" applyFont="1"/>
    <xf numFmtId="0" fontId="2" fillId="0" borderId="1" xfId="0" applyFont="1" applyBorder="1"/>
    <xf numFmtId="165" fontId="2" fillId="0" borderId="0" xfId="0" applyNumberFormat="1" applyFont="1"/>
    <xf numFmtId="2" fontId="2" fillId="0" borderId="2" xfId="0" applyNumberFormat="1" applyFont="1" applyBorder="1"/>
    <xf numFmtId="2" fontId="3" fillId="0" borderId="0" xfId="0" applyNumberFormat="1" applyFont="1"/>
    <xf numFmtId="165" fontId="3" fillId="0" borderId="0" xfId="0" applyNumberFormat="1" applyFont="1"/>
    <xf numFmtId="0" fontId="3" fillId="0" borderId="0" xfId="0" applyFont="1"/>
    <xf numFmtId="4" fontId="2" fillId="0" borderId="3" xfId="0" applyNumberFormat="1" applyFont="1" applyBorder="1"/>
    <xf numFmtId="4" fontId="2" fillId="0" borderId="1" xfId="0" applyNumberFormat="1" applyFont="1" applyBorder="1"/>
    <xf numFmtId="165" fontId="2" fillId="0" borderId="4" xfId="0" applyNumberFormat="1" applyFont="1" applyBorder="1"/>
    <xf numFmtId="4" fontId="2" fillId="0" borderId="0" xfId="0" applyNumberFormat="1" applyFont="1"/>
    <xf numFmtId="164" fontId="2" fillId="0" borderId="1" xfId="1" applyFont="1" applyBorder="1"/>
    <xf numFmtId="164" fontId="2" fillId="0" borderId="0" xfId="0" applyNumberFormat="1" applyFont="1"/>
    <xf numFmtId="164" fontId="2" fillId="0" borderId="3" xfId="1" applyFont="1" applyBorder="1"/>
    <xf numFmtId="0" fontId="2" fillId="0" borderId="5" xfId="0" applyFont="1" applyBorder="1"/>
    <xf numFmtId="167" fontId="2" fillId="0" borderId="1" xfId="1" applyNumberFormat="1" applyFont="1" applyBorder="1"/>
    <xf numFmtId="164" fontId="2" fillId="0" borderId="0" xfId="1" applyFont="1"/>
    <xf numFmtId="168" fontId="2" fillId="0" borderId="1" xfId="1" applyNumberFormat="1" applyFont="1" applyBorder="1"/>
    <xf numFmtId="168" fontId="2" fillId="0" borderId="0" xfId="1" applyNumberFormat="1" applyFont="1"/>
    <xf numFmtId="164" fontId="2" fillId="0" borderId="2" xfId="1" applyFont="1" applyFill="1" applyBorder="1"/>
    <xf numFmtId="166" fontId="2" fillId="0" borderId="1" xfId="1" applyNumberFormat="1" applyFont="1" applyBorder="1"/>
    <xf numFmtId="0" fontId="4" fillId="0" borderId="1" xfId="0" applyFont="1" applyBorder="1"/>
    <xf numFmtId="0" fontId="0" fillId="0" borderId="1" xfId="0" applyBorder="1"/>
    <xf numFmtId="0" fontId="5" fillId="4" borderId="0" xfId="0" applyFont="1" applyFill="1"/>
    <xf numFmtId="0" fontId="5" fillId="0" borderId="0" xfId="0" applyFont="1"/>
    <xf numFmtId="0" fontId="5" fillId="5" borderId="1" xfId="0" applyFont="1" applyFill="1" applyBorder="1"/>
    <xf numFmtId="2" fontId="5" fillId="0" borderId="1" xfId="0" applyNumberFormat="1" applyFont="1" applyBorder="1"/>
    <xf numFmtId="165" fontId="5" fillId="0" borderId="1" xfId="0" applyNumberFormat="1" applyFont="1" applyBorder="1"/>
    <xf numFmtId="164" fontId="2" fillId="0" borderId="1" xfId="1" applyNumberFormat="1" applyFont="1" applyBorder="1"/>
    <xf numFmtId="164" fontId="2" fillId="0" borderId="1" xfId="1" applyNumberFormat="1" applyFont="1" applyBorder="1" applyAlignment="1">
      <alignment horizontal="left" indent="1"/>
    </xf>
  </cellXfs>
  <cellStyles count="2">
    <cellStyle name="Comma" xfId="1" builtinId="3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2DF099E-4EBF-4C1D-847C-2C8FE02F6807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713A8-C6B0-4B0B-86FF-47E241420852}">
  <dimension ref="A1:AP81"/>
  <sheetViews>
    <sheetView topLeftCell="A61" zoomScaleNormal="100" workbookViewId="0">
      <selection activeCell="A82" sqref="A82"/>
    </sheetView>
  </sheetViews>
  <sheetFormatPr defaultColWidth="9.140625" defaultRowHeight="15" x14ac:dyDescent="0.25"/>
  <cols>
    <col min="1" max="1" width="9.140625" style="1"/>
    <col min="2" max="2" width="10.85546875" style="1" customWidth="1"/>
    <col min="3" max="3" width="11.5703125" style="1" bestFit="1" customWidth="1"/>
    <col min="4" max="4" width="9.7109375" style="1" customWidth="1"/>
    <col min="5" max="5" width="10.5703125" style="1" bestFit="1" customWidth="1"/>
    <col min="6" max="6" width="11.5703125" style="1" bestFit="1" customWidth="1"/>
    <col min="7" max="8" width="9.140625" style="1"/>
    <col min="9" max="9" width="9.5703125" style="1" bestFit="1" customWidth="1"/>
    <col min="10" max="10" width="11" style="1" customWidth="1"/>
    <col min="11" max="14" width="9.140625" style="1"/>
    <col min="15" max="15" width="11.5703125" style="1" bestFit="1" customWidth="1"/>
    <col min="16" max="16" width="12.5703125" style="1" bestFit="1" customWidth="1"/>
    <col min="17" max="17" width="9.42578125" style="1" bestFit="1" customWidth="1"/>
    <col min="18" max="18" width="10.5703125" style="1" bestFit="1" customWidth="1"/>
    <col min="19" max="26" width="9.140625" style="1"/>
    <col min="27" max="27" width="11.5703125" style="1" customWidth="1"/>
    <col min="28" max="28" width="9.85546875" style="1" bestFit="1" customWidth="1"/>
    <col min="29" max="32" width="9.140625" style="1"/>
    <col min="33" max="33" width="9.140625" style="1" bestFit="1" customWidth="1"/>
    <col min="34" max="34" width="9.85546875" style="1" bestFit="1" customWidth="1"/>
    <col min="35" max="16384" width="9.140625" style="1"/>
  </cols>
  <sheetData>
    <row r="1" spans="1:37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25">
      <c r="A2" s="2"/>
      <c r="B2" s="1" t="s">
        <v>7</v>
      </c>
      <c r="G2" s="2"/>
      <c r="H2" s="1" t="s">
        <v>7</v>
      </c>
      <c r="M2" s="2"/>
      <c r="N2" s="1" t="s">
        <v>7</v>
      </c>
      <c r="S2" s="2"/>
      <c r="T2" s="1" t="s">
        <v>7</v>
      </c>
      <c r="Y2" s="2"/>
      <c r="Z2" s="1" t="s">
        <v>7</v>
      </c>
      <c r="AE2" s="2"/>
      <c r="AF2" s="1" t="s">
        <v>7</v>
      </c>
      <c r="AK2" s="2"/>
    </row>
    <row r="3" spans="1:37" x14ac:dyDescent="0.25">
      <c r="A3" s="2"/>
      <c r="B3" s="1" t="s">
        <v>12</v>
      </c>
      <c r="C3" s="1" t="s">
        <v>21</v>
      </c>
      <c r="G3" s="2"/>
      <c r="H3" s="1" t="s">
        <v>9</v>
      </c>
      <c r="I3" s="1" t="s">
        <v>20</v>
      </c>
      <c r="M3" s="2"/>
      <c r="N3" s="1" t="s">
        <v>19</v>
      </c>
      <c r="O3" s="1" t="s">
        <v>18</v>
      </c>
      <c r="S3" s="2"/>
      <c r="T3" s="1" t="s">
        <v>25</v>
      </c>
      <c r="U3" s="1" t="s">
        <v>24</v>
      </c>
      <c r="Y3" s="2"/>
      <c r="Z3" s="1" t="s">
        <v>17</v>
      </c>
      <c r="AA3" s="1" t="s">
        <v>16</v>
      </c>
      <c r="AE3" s="2"/>
      <c r="AF3" s="1" t="s">
        <v>15</v>
      </c>
      <c r="AG3" s="1" t="s">
        <v>14</v>
      </c>
      <c r="AK3" s="2"/>
    </row>
    <row r="4" spans="1:37" x14ac:dyDescent="0.25">
      <c r="A4" s="2"/>
      <c r="B4" s="1" t="s">
        <v>4</v>
      </c>
      <c r="G4" s="2"/>
      <c r="H4" s="1" t="s">
        <v>4</v>
      </c>
      <c r="M4" s="2"/>
      <c r="N4" s="1" t="s">
        <v>4</v>
      </c>
      <c r="S4" s="2"/>
      <c r="T4" s="1" t="s">
        <v>23</v>
      </c>
      <c r="Y4" s="2"/>
      <c r="Z4" s="1" t="s">
        <v>4</v>
      </c>
      <c r="AE4" s="2"/>
      <c r="AF4" s="1" t="s">
        <v>4</v>
      </c>
      <c r="AK4" s="2"/>
    </row>
    <row r="5" spans="1:37" x14ac:dyDescent="0.25">
      <c r="A5" s="2"/>
      <c r="B5" s="5"/>
      <c r="C5" s="5" t="s">
        <v>3</v>
      </c>
      <c r="D5" s="5" t="s">
        <v>2</v>
      </c>
      <c r="E5" s="5" t="s">
        <v>1</v>
      </c>
      <c r="F5" s="5" t="s">
        <v>0</v>
      </c>
      <c r="G5" s="2"/>
      <c r="H5" s="5"/>
      <c r="I5" s="5" t="s">
        <v>3</v>
      </c>
      <c r="J5" s="5" t="s">
        <v>2</v>
      </c>
      <c r="K5" s="5" t="s">
        <v>1</v>
      </c>
      <c r="L5" s="5" t="s">
        <v>0</v>
      </c>
      <c r="M5" s="2"/>
      <c r="N5" s="5"/>
      <c r="O5" s="5" t="s">
        <v>3</v>
      </c>
      <c r="P5" s="5" t="s">
        <v>2</v>
      </c>
      <c r="Q5" s="5" t="s">
        <v>1</v>
      </c>
      <c r="R5" s="5" t="s">
        <v>0</v>
      </c>
      <c r="S5" s="2"/>
      <c r="T5" s="5"/>
      <c r="U5" s="5" t="s">
        <v>3</v>
      </c>
      <c r="V5" s="5" t="s">
        <v>2</v>
      </c>
      <c r="W5" s="5" t="s">
        <v>1</v>
      </c>
      <c r="X5" s="5" t="s">
        <v>0</v>
      </c>
      <c r="Y5" s="2"/>
      <c r="Z5" s="5"/>
      <c r="AA5" s="5" t="s">
        <v>3</v>
      </c>
      <c r="AB5" s="5" t="s">
        <v>2</v>
      </c>
      <c r="AC5" s="5" t="s">
        <v>1</v>
      </c>
      <c r="AD5" s="5" t="s">
        <v>0</v>
      </c>
      <c r="AE5" s="2"/>
      <c r="AF5" s="5"/>
      <c r="AG5" s="5" t="s">
        <v>3</v>
      </c>
      <c r="AH5" s="5" t="s">
        <v>2</v>
      </c>
      <c r="AI5" s="5" t="s">
        <v>1</v>
      </c>
      <c r="AJ5" s="5" t="s">
        <v>0</v>
      </c>
      <c r="AK5" s="2"/>
    </row>
    <row r="6" spans="1:37" x14ac:dyDescent="0.25">
      <c r="A6" s="2"/>
      <c r="B6" s="5">
        <v>1</v>
      </c>
      <c r="C6" s="4">
        <v>0</v>
      </c>
      <c r="D6" s="4">
        <f>C7-0.01</f>
        <v>87.99</v>
      </c>
      <c r="E6" s="3">
        <v>0.19</v>
      </c>
      <c r="F6" s="3">
        <v>0.19</v>
      </c>
      <c r="G6" s="2"/>
      <c r="H6" s="5">
        <v>1</v>
      </c>
      <c r="I6" s="4">
        <v>0</v>
      </c>
      <c r="J6" s="4">
        <f t="shared" ref="J6:J13" si="0">I7-0.01</f>
        <v>358.99</v>
      </c>
      <c r="K6" s="3">
        <v>0</v>
      </c>
      <c r="L6" s="3">
        <v>0</v>
      </c>
      <c r="M6" s="2"/>
      <c r="N6" s="5">
        <v>1</v>
      </c>
      <c r="O6" s="4">
        <v>0</v>
      </c>
      <c r="P6" s="4">
        <f>O7-0.01</f>
        <v>2306.9899999999998</v>
      </c>
      <c r="Q6" s="3">
        <v>0.32500000000000001</v>
      </c>
      <c r="R6" s="3">
        <v>0.32500000000000001</v>
      </c>
      <c r="S6" s="2"/>
      <c r="T6" s="5">
        <v>1</v>
      </c>
      <c r="U6" s="4">
        <v>1</v>
      </c>
      <c r="V6" s="4">
        <v>99999</v>
      </c>
      <c r="W6" s="3">
        <v>0.47</v>
      </c>
      <c r="X6" s="3">
        <v>0</v>
      </c>
      <c r="Y6" s="2"/>
      <c r="Z6" s="5">
        <v>1</v>
      </c>
      <c r="AA6" s="4">
        <v>0</v>
      </c>
      <c r="AB6" s="4">
        <f t="shared" ref="AB6:AB11" si="1">AA7-0.01</f>
        <v>358.99</v>
      </c>
      <c r="AC6" s="3">
        <v>0</v>
      </c>
      <c r="AD6" s="3">
        <v>0</v>
      </c>
      <c r="AE6" s="2"/>
      <c r="AF6" s="5">
        <v>1</v>
      </c>
      <c r="AG6" s="4">
        <v>0</v>
      </c>
      <c r="AH6" s="4">
        <f t="shared" ref="AH6:AH13" si="2">AG7-0.01</f>
        <v>358.99</v>
      </c>
      <c r="AI6" s="3">
        <v>0</v>
      </c>
      <c r="AJ6" s="3">
        <v>0</v>
      </c>
      <c r="AK6" s="2"/>
    </row>
    <row r="7" spans="1:37" x14ac:dyDescent="0.25">
      <c r="A7" s="2"/>
      <c r="B7" s="5">
        <v>2</v>
      </c>
      <c r="C7" s="4">
        <v>88</v>
      </c>
      <c r="D7" s="4">
        <f>C8-0.01</f>
        <v>370.99</v>
      </c>
      <c r="E7" s="3">
        <v>0.23480000000000001</v>
      </c>
      <c r="F7" s="3">
        <v>3.9639000000000002</v>
      </c>
      <c r="G7" s="2"/>
      <c r="H7" s="5">
        <v>2</v>
      </c>
      <c r="I7" s="4">
        <v>359</v>
      </c>
      <c r="J7" s="4">
        <f t="shared" si="0"/>
        <v>437.99</v>
      </c>
      <c r="K7" s="3">
        <v>0.19</v>
      </c>
      <c r="L7" s="3">
        <v>68.346199999999996</v>
      </c>
      <c r="M7" s="2"/>
      <c r="N7" s="5">
        <v>2</v>
      </c>
      <c r="O7" s="4">
        <v>2307</v>
      </c>
      <c r="P7" s="4">
        <f>O8-0.01</f>
        <v>3460.99</v>
      </c>
      <c r="Q7" s="3">
        <v>0.37</v>
      </c>
      <c r="R7" s="3">
        <v>103.8462</v>
      </c>
      <c r="S7" s="2"/>
      <c r="Y7" s="2"/>
      <c r="Z7" s="5">
        <v>2</v>
      </c>
      <c r="AA7" s="4">
        <v>359</v>
      </c>
      <c r="AB7" s="4">
        <f t="shared" si="1"/>
        <v>720.99</v>
      </c>
      <c r="AC7" s="9">
        <v>0.19</v>
      </c>
      <c r="AD7" s="3">
        <v>68.346199999999996</v>
      </c>
      <c r="AE7" s="2"/>
      <c r="AF7" s="5">
        <v>2</v>
      </c>
      <c r="AG7" s="4">
        <v>359</v>
      </c>
      <c r="AH7" s="4">
        <f t="shared" si="2"/>
        <v>720.99</v>
      </c>
      <c r="AI7" s="3">
        <v>0.19</v>
      </c>
      <c r="AJ7" s="3">
        <v>68.346199999999996</v>
      </c>
      <c r="AK7" s="2"/>
    </row>
    <row r="8" spans="1:37" x14ac:dyDescent="0.25">
      <c r="A8" s="2"/>
      <c r="B8" s="5">
        <v>3</v>
      </c>
      <c r="C8" s="4">
        <v>371</v>
      </c>
      <c r="D8" s="4">
        <f>C9-0.01</f>
        <v>514.99</v>
      </c>
      <c r="E8" s="3">
        <v>0.219</v>
      </c>
      <c r="F8" s="3">
        <v>-1.9003000000000001</v>
      </c>
      <c r="G8" s="2"/>
      <c r="H8" s="5">
        <v>3</v>
      </c>
      <c r="I8" s="4">
        <v>438</v>
      </c>
      <c r="J8" s="4">
        <f t="shared" si="0"/>
        <v>547.99</v>
      </c>
      <c r="K8" s="3">
        <v>0.28999999999999998</v>
      </c>
      <c r="L8" s="3">
        <v>112.1942</v>
      </c>
      <c r="M8" s="2"/>
      <c r="N8" s="5">
        <v>3</v>
      </c>
      <c r="O8" s="4">
        <v>3461</v>
      </c>
      <c r="P8" s="4">
        <v>99999</v>
      </c>
      <c r="Q8" s="3">
        <v>0.45</v>
      </c>
      <c r="R8" s="3">
        <v>380.76920000000001</v>
      </c>
      <c r="S8" s="2"/>
      <c r="T8" s="1" t="s">
        <v>22</v>
      </c>
      <c r="Y8" s="2"/>
      <c r="Z8" s="5">
        <v>3</v>
      </c>
      <c r="AA8" s="4">
        <v>721</v>
      </c>
      <c r="AB8" s="4">
        <f t="shared" si="1"/>
        <v>864.99</v>
      </c>
      <c r="AC8" s="3">
        <v>0.19900000000000001</v>
      </c>
      <c r="AD8" s="3">
        <v>74.836500000000001</v>
      </c>
      <c r="AE8" s="2"/>
      <c r="AF8" s="5">
        <v>3</v>
      </c>
      <c r="AG8" s="4">
        <v>721</v>
      </c>
      <c r="AH8" s="4">
        <f t="shared" si="2"/>
        <v>738.99</v>
      </c>
      <c r="AI8" s="3">
        <v>0.19900000000000001</v>
      </c>
      <c r="AJ8" s="3">
        <v>74.836500000000001</v>
      </c>
      <c r="AK8" s="2"/>
    </row>
    <row r="9" spans="1:37" x14ac:dyDescent="0.25">
      <c r="A9" s="2"/>
      <c r="B9" s="5">
        <v>4</v>
      </c>
      <c r="C9" s="4">
        <v>515</v>
      </c>
      <c r="D9" s="4">
        <f>C10-0.01</f>
        <v>931.99</v>
      </c>
      <c r="E9" s="3">
        <v>0.34770000000000001</v>
      </c>
      <c r="F9" s="3">
        <v>64.429699999999997</v>
      </c>
      <c r="G9" s="2"/>
      <c r="H9" s="5">
        <v>4</v>
      </c>
      <c r="I9" s="4">
        <v>548</v>
      </c>
      <c r="J9" s="4">
        <f t="shared" si="0"/>
        <v>720.99</v>
      </c>
      <c r="K9" s="3">
        <v>0.21</v>
      </c>
      <c r="L9" s="3">
        <v>68.346500000000006</v>
      </c>
      <c r="M9" s="2"/>
      <c r="Q9" s="1">
        <f>+O7*Q7-R7</f>
        <v>749.74380000000008</v>
      </c>
      <c r="S9" s="2"/>
      <c r="T9" s="5"/>
      <c r="U9" s="5" t="s">
        <v>3</v>
      </c>
      <c r="V9" s="5" t="s">
        <v>2</v>
      </c>
      <c r="W9" s="5" t="s">
        <v>1</v>
      </c>
      <c r="X9" s="5" t="s">
        <v>0</v>
      </c>
      <c r="Y9" s="2"/>
      <c r="Z9" s="5">
        <v>4</v>
      </c>
      <c r="AA9" s="4">
        <v>865</v>
      </c>
      <c r="AB9" s="4">
        <f t="shared" si="1"/>
        <v>1281.99</v>
      </c>
      <c r="AC9" s="3">
        <v>0.32769999999999999</v>
      </c>
      <c r="AD9" s="3">
        <v>186.2115</v>
      </c>
      <c r="AE9" s="2"/>
      <c r="AF9" s="5">
        <v>4</v>
      </c>
      <c r="AG9" s="4">
        <v>739</v>
      </c>
      <c r="AH9" s="4">
        <f t="shared" si="2"/>
        <v>864.99</v>
      </c>
      <c r="AI9" s="3">
        <v>0.249</v>
      </c>
      <c r="AJ9" s="3">
        <v>111.8308</v>
      </c>
      <c r="AK9" s="2"/>
    </row>
    <row r="10" spans="1:37" x14ac:dyDescent="0.25">
      <c r="A10" s="2"/>
      <c r="B10" s="5">
        <v>5</v>
      </c>
      <c r="C10" s="4">
        <v>932</v>
      </c>
      <c r="D10" s="4">
        <f>C11-0.01</f>
        <v>1956.99</v>
      </c>
      <c r="E10" s="3">
        <v>0.34499999999999997</v>
      </c>
      <c r="F10" s="1">
        <v>61.913200000000003</v>
      </c>
      <c r="G10" s="2"/>
      <c r="H10" s="5">
        <v>5</v>
      </c>
      <c r="I10" s="4">
        <v>721</v>
      </c>
      <c r="J10" s="4">
        <f t="shared" si="0"/>
        <v>864.99</v>
      </c>
      <c r="K10" s="3">
        <v>0.219</v>
      </c>
      <c r="L10" s="3">
        <v>74.8369</v>
      </c>
      <c r="M10" s="2"/>
      <c r="S10" s="2"/>
      <c r="T10" s="5">
        <v>1</v>
      </c>
      <c r="U10" s="4">
        <v>1</v>
      </c>
      <c r="V10" s="4">
        <v>99999</v>
      </c>
      <c r="W10" s="3">
        <v>0.45</v>
      </c>
      <c r="X10" s="3">
        <v>0</v>
      </c>
      <c r="Y10" s="2"/>
      <c r="Z10" s="5">
        <v>5</v>
      </c>
      <c r="AA10" s="4">
        <v>1282</v>
      </c>
      <c r="AB10" s="4">
        <f t="shared" si="1"/>
        <v>2306.9899999999998</v>
      </c>
      <c r="AC10" s="3">
        <v>0.32500000000000001</v>
      </c>
      <c r="AD10" s="9">
        <v>182.75</v>
      </c>
      <c r="AE10" s="2"/>
      <c r="AF10" s="5">
        <v>5</v>
      </c>
      <c r="AG10" s="4">
        <v>865</v>
      </c>
      <c r="AH10" s="4">
        <f t="shared" si="2"/>
        <v>923.99</v>
      </c>
      <c r="AI10" s="3">
        <v>0.37769999999999998</v>
      </c>
      <c r="AJ10" s="3">
        <v>223.20580000000001</v>
      </c>
      <c r="AK10" s="2"/>
    </row>
    <row r="11" spans="1:37" x14ac:dyDescent="0.25">
      <c r="A11" s="2"/>
      <c r="B11" s="5">
        <v>6</v>
      </c>
      <c r="C11" s="4">
        <v>1957</v>
      </c>
      <c r="D11" s="4">
        <f t="shared" ref="D11" si="3">C12-0.01</f>
        <v>3110.99</v>
      </c>
      <c r="E11" s="3">
        <v>0.39</v>
      </c>
      <c r="F11" s="3">
        <v>150.0093</v>
      </c>
      <c r="G11" s="2"/>
      <c r="H11" s="5">
        <v>6</v>
      </c>
      <c r="I11" s="4">
        <v>865</v>
      </c>
      <c r="J11" s="4">
        <f t="shared" si="0"/>
        <v>1281.99</v>
      </c>
      <c r="K11" s="3">
        <v>0.34770000000000001</v>
      </c>
      <c r="L11" s="3">
        <v>186.21190000000001</v>
      </c>
      <c r="M11" s="2"/>
      <c r="S11" s="2"/>
      <c r="Y11" s="2"/>
      <c r="Z11" s="5">
        <v>6</v>
      </c>
      <c r="AA11" s="4">
        <v>2307</v>
      </c>
      <c r="AB11" s="4">
        <f t="shared" si="1"/>
        <v>3460.99</v>
      </c>
      <c r="AC11" s="3">
        <v>0.37</v>
      </c>
      <c r="AD11" s="3">
        <v>286.59620000000001</v>
      </c>
      <c r="AE11" s="2"/>
      <c r="AF11" s="5">
        <v>6</v>
      </c>
      <c r="AG11" s="4">
        <v>924</v>
      </c>
      <c r="AH11" s="4">
        <f t="shared" si="2"/>
        <v>1281.99</v>
      </c>
      <c r="AI11" s="3">
        <v>0.3377</v>
      </c>
      <c r="AJ11" s="3">
        <v>186.21190000000001</v>
      </c>
      <c r="AK11" s="2"/>
    </row>
    <row r="12" spans="1:37" x14ac:dyDescent="0.25">
      <c r="A12" s="2"/>
      <c r="B12" s="5">
        <v>7</v>
      </c>
      <c r="C12" s="14">
        <v>3111</v>
      </c>
      <c r="D12" s="15">
        <v>99999</v>
      </c>
      <c r="E12" s="16">
        <v>0.47</v>
      </c>
      <c r="F12" s="3">
        <v>398.93239999999997</v>
      </c>
      <c r="G12" s="2"/>
      <c r="H12" s="5">
        <v>7</v>
      </c>
      <c r="I12" s="4">
        <v>1282</v>
      </c>
      <c r="J12" s="4">
        <f t="shared" si="0"/>
        <v>2306.9899999999998</v>
      </c>
      <c r="K12" s="3">
        <v>0.34499999999999997</v>
      </c>
      <c r="L12" s="3">
        <v>182.75040000000001</v>
      </c>
      <c r="M12" s="2"/>
      <c r="S12" s="2"/>
      <c r="Y12" s="2"/>
      <c r="Z12" s="5">
        <v>7</v>
      </c>
      <c r="AA12" s="4">
        <v>3461</v>
      </c>
      <c r="AB12" s="4">
        <v>99999</v>
      </c>
      <c r="AC12" s="3">
        <v>0.45</v>
      </c>
      <c r="AD12" s="3">
        <v>563.51919999999996</v>
      </c>
      <c r="AE12" s="2"/>
      <c r="AF12" s="5">
        <v>7</v>
      </c>
      <c r="AG12" s="4">
        <v>1282</v>
      </c>
      <c r="AH12" s="4">
        <f t="shared" si="2"/>
        <v>2306.9899999999998</v>
      </c>
      <c r="AI12" s="3">
        <v>0.33500000000000002</v>
      </c>
      <c r="AJ12" s="3">
        <v>182.75040000000001</v>
      </c>
      <c r="AK12" s="2"/>
    </row>
    <row r="13" spans="1:37" x14ac:dyDescent="0.25">
      <c r="A13" s="2"/>
      <c r="E13" s="1">
        <f>C10*E10-F10</f>
        <v>259.62679999999995</v>
      </c>
      <c r="G13" s="2"/>
      <c r="H13" s="5">
        <v>8</v>
      </c>
      <c r="I13" s="4">
        <v>2307</v>
      </c>
      <c r="J13" s="4">
        <f t="shared" si="0"/>
        <v>3460.99</v>
      </c>
      <c r="K13" s="3">
        <v>0.39</v>
      </c>
      <c r="L13" s="3">
        <v>286.59649999999999</v>
      </c>
      <c r="M13" s="2"/>
      <c r="S13" s="2"/>
      <c r="Y13" s="2"/>
      <c r="AC13" s="1">
        <f>+AA12*AC12-AD12</f>
        <v>993.93080000000009</v>
      </c>
      <c r="AE13" s="2"/>
      <c r="AF13" s="5">
        <v>8</v>
      </c>
      <c r="AG13" s="4">
        <v>2307</v>
      </c>
      <c r="AH13" s="4">
        <f t="shared" si="2"/>
        <v>3460.99</v>
      </c>
      <c r="AI13" s="3">
        <v>0.38</v>
      </c>
      <c r="AJ13" s="3">
        <v>286.59649999999999</v>
      </c>
      <c r="AK13" s="2"/>
    </row>
    <row r="14" spans="1:37" x14ac:dyDescent="0.25">
      <c r="A14" s="2"/>
      <c r="G14" s="2"/>
      <c r="H14" s="5">
        <v>9</v>
      </c>
      <c r="I14" s="15">
        <v>3461</v>
      </c>
      <c r="J14" s="15">
        <v>99999</v>
      </c>
      <c r="K14" s="3">
        <v>0.47</v>
      </c>
      <c r="L14" s="8">
        <v>563.51959999999997</v>
      </c>
      <c r="M14" s="2"/>
      <c r="S14" s="2"/>
      <c r="Y14" s="2"/>
      <c r="AE14" s="2"/>
      <c r="AF14" s="5">
        <v>9</v>
      </c>
      <c r="AG14" s="4">
        <v>3461</v>
      </c>
      <c r="AH14" s="4">
        <v>99999</v>
      </c>
      <c r="AI14" s="3">
        <v>0.46</v>
      </c>
      <c r="AJ14" s="8">
        <v>563.51959999999997</v>
      </c>
      <c r="AK14" s="2"/>
    </row>
    <row r="15" spans="1:37" x14ac:dyDescent="0.25">
      <c r="A15" s="2"/>
      <c r="G15" s="2"/>
      <c r="I15" s="17"/>
      <c r="J15" s="17"/>
      <c r="K15" s="1">
        <f>+I11*K11-L11</f>
        <v>114.54860000000002</v>
      </c>
      <c r="M15" s="2"/>
      <c r="S15" s="2"/>
      <c r="Y15" s="2"/>
      <c r="AE15" s="2"/>
      <c r="AG15" s="7"/>
      <c r="AH15" s="7"/>
      <c r="AI15" s="1">
        <f>+AG14*AI14-AJ14</f>
        <v>1028.5404000000003</v>
      </c>
      <c r="AK15" s="2"/>
    </row>
    <row r="16" spans="1:37" x14ac:dyDescent="0.25">
      <c r="A16" s="2"/>
      <c r="G16" s="2"/>
      <c r="I16" s="17"/>
      <c r="J16" s="17"/>
      <c r="K16" s="9"/>
      <c r="M16" s="2"/>
      <c r="S16" s="2"/>
      <c r="Y16" s="2"/>
      <c r="AE16" s="2"/>
      <c r="AG16" s="7"/>
      <c r="AH16" s="7"/>
      <c r="AI16" s="9"/>
      <c r="AK16" s="2"/>
    </row>
    <row r="17" spans="1:4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42" x14ac:dyDescent="0.25">
      <c r="C18" s="7"/>
      <c r="D18" s="7"/>
      <c r="E18" s="9"/>
      <c r="F18" s="9"/>
      <c r="I18" s="7"/>
      <c r="J18" s="7"/>
      <c r="K18" s="9"/>
      <c r="L18" s="9"/>
      <c r="O18" s="7"/>
      <c r="P18" s="7"/>
      <c r="Q18" s="9"/>
      <c r="R18" s="9"/>
      <c r="AA18" s="7"/>
      <c r="AB18" s="7"/>
      <c r="AC18" s="9"/>
      <c r="AD18" s="9"/>
      <c r="AG18" s="7"/>
      <c r="AH18" s="7"/>
      <c r="AI18" s="9"/>
      <c r="AJ18" s="9"/>
    </row>
    <row r="19" spans="1:42" x14ac:dyDescent="0.25">
      <c r="C19" s="11"/>
      <c r="D19" s="11"/>
      <c r="E19" s="12"/>
      <c r="F19" s="12"/>
      <c r="G19" s="13"/>
      <c r="I19" s="7"/>
      <c r="J19" s="7"/>
      <c r="K19" s="9"/>
      <c r="L19" s="9"/>
      <c r="O19" s="7"/>
      <c r="P19" s="7"/>
      <c r="Q19" s="9"/>
      <c r="R19" s="9"/>
      <c r="AA19" s="7"/>
      <c r="AB19" s="7"/>
      <c r="AC19" s="9"/>
      <c r="AD19" s="9"/>
      <c r="AG19" s="7"/>
      <c r="AH19" s="7"/>
      <c r="AI19" s="9"/>
      <c r="AJ19" s="9"/>
    </row>
    <row r="20" spans="1:4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42" x14ac:dyDescent="0.25">
      <c r="A21" s="2"/>
      <c r="B21" s="1" t="s">
        <v>26</v>
      </c>
      <c r="G21" s="2"/>
      <c r="H21" s="1" t="s">
        <v>26</v>
      </c>
      <c r="M21" s="2"/>
      <c r="N21" s="1" t="s">
        <v>26</v>
      </c>
      <c r="S21" s="2"/>
      <c r="Y21" s="2"/>
      <c r="Z21" s="1" t="s">
        <v>26</v>
      </c>
      <c r="AE21" s="2"/>
      <c r="AF21" s="1" t="s">
        <v>26</v>
      </c>
      <c r="AK21" s="2"/>
    </row>
    <row r="22" spans="1:42" x14ac:dyDescent="0.25">
      <c r="A22" s="2"/>
      <c r="B22" s="1" t="s">
        <v>12</v>
      </c>
      <c r="C22" s="1" t="s">
        <v>21</v>
      </c>
      <c r="G22" s="2"/>
      <c r="H22" s="1" t="s">
        <v>9</v>
      </c>
      <c r="I22" s="1" t="s">
        <v>20</v>
      </c>
      <c r="M22" s="2"/>
      <c r="N22" s="1" t="s">
        <v>19</v>
      </c>
      <c r="O22" s="1" t="s">
        <v>18</v>
      </c>
      <c r="S22" s="2"/>
      <c r="Y22" s="2"/>
      <c r="Z22" s="1" t="s">
        <v>17</v>
      </c>
      <c r="AA22" s="1" t="s">
        <v>16</v>
      </c>
      <c r="AE22" s="2"/>
      <c r="AF22" s="1" t="s">
        <v>15</v>
      </c>
      <c r="AG22" s="1" t="s">
        <v>14</v>
      </c>
      <c r="AK22" s="2"/>
    </row>
    <row r="23" spans="1:42" x14ac:dyDescent="0.25">
      <c r="A23" s="2"/>
      <c r="B23" s="1" t="s">
        <v>4</v>
      </c>
      <c r="G23" s="2"/>
      <c r="H23" s="1" t="s">
        <v>4</v>
      </c>
      <c r="M23" s="2"/>
      <c r="N23" s="1" t="s">
        <v>4</v>
      </c>
      <c r="S23" s="2"/>
      <c r="Y23" s="2"/>
      <c r="Z23" s="1" t="s">
        <v>4</v>
      </c>
      <c r="AE23" s="2"/>
      <c r="AF23" s="1" t="s">
        <v>4</v>
      </c>
      <c r="AK23" s="2"/>
    </row>
    <row r="24" spans="1:42" x14ac:dyDescent="0.25">
      <c r="A24" s="2"/>
      <c r="B24" s="5"/>
      <c r="C24" s="5" t="s">
        <v>3</v>
      </c>
      <c r="D24" s="5" t="s">
        <v>2</v>
      </c>
      <c r="E24" s="5" t="s">
        <v>1</v>
      </c>
      <c r="F24" s="5" t="s">
        <v>0</v>
      </c>
      <c r="G24" s="2"/>
      <c r="H24" s="5"/>
      <c r="I24" s="5" t="s">
        <v>3</v>
      </c>
      <c r="J24" s="5" t="s">
        <v>2</v>
      </c>
      <c r="K24" s="5" t="s">
        <v>1</v>
      </c>
      <c r="L24" s="5" t="s">
        <v>0</v>
      </c>
      <c r="M24" s="2"/>
      <c r="N24" s="5"/>
      <c r="O24" s="5" t="s">
        <v>3</v>
      </c>
      <c r="P24" s="5" t="s">
        <v>2</v>
      </c>
      <c r="Q24" s="5" t="s">
        <v>1</v>
      </c>
      <c r="R24" s="5" t="s">
        <v>0</v>
      </c>
      <c r="S24" s="2"/>
      <c r="Y24" s="2"/>
      <c r="Z24" s="5"/>
      <c r="AA24" s="5" t="s">
        <v>3</v>
      </c>
      <c r="AB24" s="5" t="s">
        <v>2</v>
      </c>
      <c r="AC24" s="5" t="s">
        <v>1</v>
      </c>
      <c r="AD24" s="5" t="s">
        <v>0</v>
      </c>
      <c r="AE24" s="2"/>
      <c r="AF24" s="5"/>
      <c r="AG24" s="5" t="s">
        <v>3</v>
      </c>
      <c r="AH24" s="5" t="s">
        <v>2</v>
      </c>
      <c r="AI24" s="5" t="s">
        <v>1</v>
      </c>
      <c r="AJ24" s="5" t="s">
        <v>0</v>
      </c>
      <c r="AK24" s="2"/>
    </row>
    <row r="25" spans="1:42" x14ac:dyDescent="0.25">
      <c r="A25" s="2"/>
      <c r="B25" s="5">
        <v>1</v>
      </c>
      <c r="C25" s="18">
        <v>0</v>
      </c>
      <c r="D25" s="18">
        <f t="shared" ref="D25:D48" si="4">C26-0.01</f>
        <v>87.99</v>
      </c>
      <c r="E25" s="3">
        <v>0.19</v>
      </c>
      <c r="F25" s="3">
        <v>0.19</v>
      </c>
      <c r="G25" s="2"/>
      <c r="H25" s="5">
        <v>1</v>
      </c>
      <c r="I25" s="18">
        <v>0</v>
      </c>
      <c r="J25" s="18">
        <f t="shared" ref="J25:J50" si="5">I26-0.01</f>
        <v>358.99</v>
      </c>
      <c r="K25" s="3">
        <v>0</v>
      </c>
      <c r="L25" s="3">
        <v>0</v>
      </c>
      <c r="M25" s="2"/>
      <c r="N25" s="5">
        <v>1</v>
      </c>
      <c r="O25" s="18">
        <v>0</v>
      </c>
      <c r="P25" s="18">
        <f t="shared" ref="P25:P42" si="6">O26-0.01</f>
        <v>903.99</v>
      </c>
      <c r="Q25" s="3">
        <v>0.32500000000000001</v>
      </c>
      <c r="R25" s="3">
        <v>0.32500000000000001</v>
      </c>
      <c r="S25" s="2"/>
      <c r="Y25" s="2"/>
      <c r="Z25" s="5">
        <v>1</v>
      </c>
      <c r="AA25" s="18">
        <v>0</v>
      </c>
      <c r="AB25" s="18">
        <f t="shared" ref="AB25:AB48" si="7">AA26-0.01</f>
        <v>358.99</v>
      </c>
      <c r="AC25" s="3">
        <v>0</v>
      </c>
      <c r="AD25" s="3">
        <v>0</v>
      </c>
      <c r="AE25" s="2"/>
      <c r="AF25" s="5">
        <v>1</v>
      </c>
      <c r="AG25" s="18">
        <v>0</v>
      </c>
      <c r="AH25" s="18">
        <f t="shared" ref="AH25:AH50" si="8">AG26-0.01</f>
        <v>358.99</v>
      </c>
      <c r="AI25" s="3">
        <v>0</v>
      </c>
      <c r="AJ25" s="3">
        <v>0</v>
      </c>
      <c r="AK25" s="2"/>
    </row>
    <row r="26" spans="1:42" x14ac:dyDescent="0.25">
      <c r="A26" s="2"/>
      <c r="B26" s="5">
        <v>2</v>
      </c>
      <c r="C26" s="18">
        <v>88</v>
      </c>
      <c r="D26" s="18">
        <f t="shared" si="4"/>
        <v>370.99</v>
      </c>
      <c r="E26" s="3">
        <v>0.23480000000000001</v>
      </c>
      <c r="F26" s="3">
        <v>3.9639000000000002</v>
      </c>
      <c r="G26" s="2"/>
      <c r="H26" s="5">
        <v>2</v>
      </c>
      <c r="I26" s="18">
        <v>359</v>
      </c>
      <c r="J26" s="18">
        <f t="shared" si="5"/>
        <v>437.99</v>
      </c>
      <c r="K26" s="3">
        <v>0.19</v>
      </c>
      <c r="L26" s="3">
        <v>68.346199999999996</v>
      </c>
      <c r="M26" s="2"/>
      <c r="N26" s="5">
        <v>2</v>
      </c>
      <c r="O26" s="18">
        <v>904</v>
      </c>
      <c r="P26" s="18">
        <f t="shared" si="6"/>
        <v>1042.99</v>
      </c>
      <c r="Q26" s="3">
        <v>0.33500000000000002</v>
      </c>
      <c r="R26" s="3">
        <v>0.32500000000000001</v>
      </c>
      <c r="S26" s="2"/>
      <c r="Y26" s="2"/>
      <c r="Z26" s="5">
        <v>2</v>
      </c>
      <c r="AA26" s="18">
        <v>359</v>
      </c>
      <c r="AB26" s="18">
        <f t="shared" si="7"/>
        <v>720.99</v>
      </c>
      <c r="AC26" s="3">
        <v>0.19</v>
      </c>
      <c r="AD26" s="3">
        <v>68.346199999999996</v>
      </c>
      <c r="AE26" s="2"/>
      <c r="AF26" s="5">
        <v>2</v>
      </c>
      <c r="AG26" s="18">
        <v>359</v>
      </c>
      <c r="AH26" s="18">
        <f t="shared" si="8"/>
        <v>720.99</v>
      </c>
      <c r="AI26" s="3">
        <v>0.19</v>
      </c>
      <c r="AJ26" s="3">
        <v>68.346199999999996</v>
      </c>
      <c r="AK26" s="2"/>
      <c r="AP26" s="19"/>
    </row>
    <row r="27" spans="1:42" x14ac:dyDescent="0.25">
      <c r="A27" s="2"/>
      <c r="B27" s="5">
        <v>3</v>
      </c>
      <c r="C27" s="18">
        <v>371</v>
      </c>
      <c r="D27" s="18">
        <f t="shared" si="4"/>
        <v>514.99</v>
      </c>
      <c r="E27" s="3">
        <v>0.219</v>
      </c>
      <c r="F27" s="3">
        <v>-1.9003000000000001</v>
      </c>
      <c r="G27" s="2"/>
      <c r="H27" s="5">
        <v>3</v>
      </c>
      <c r="I27" s="18">
        <v>438</v>
      </c>
      <c r="J27" s="18">
        <f t="shared" si="5"/>
        <v>547.99</v>
      </c>
      <c r="K27" s="3">
        <v>0.28999999999999998</v>
      </c>
      <c r="L27" s="3">
        <v>112.1942</v>
      </c>
      <c r="M27" s="2"/>
      <c r="N27" s="5">
        <v>3</v>
      </c>
      <c r="O27" s="18">
        <v>1043</v>
      </c>
      <c r="P27" s="18">
        <f t="shared" si="6"/>
        <v>1105.99</v>
      </c>
      <c r="Q27" s="3">
        <v>0.34500000000000003</v>
      </c>
      <c r="R27" s="3">
        <v>0.32500000000000001</v>
      </c>
      <c r="S27" s="2"/>
      <c r="Y27" s="2"/>
      <c r="Z27" s="5">
        <v>3</v>
      </c>
      <c r="AA27" s="18">
        <v>721</v>
      </c>
      <c r="AB27" s="18">
        <f t="shared" si="7"/>
        <v>864.99</v>
      </c>
      <c r="AC27" s="3">
        <v>0.19900000000000001</v>
      </c>
      <c r="AD27" s="3">
        <v>74.836500000000001</v>
      </c>
      <c r="AE27" s="2"/>
      <c r="AF27" s="5">
        <v>3</v>
      </c>
      <c r="AG27" s="18">
        <v>721</v>
      </c>
      <c r="AH27" s="18">
        <f t="shared" si="8"/>
        <v>738.99</v>
      </c>
      <c r="AI27" s="3">
        <v>0.19900000000000001</v>
      </c>
      <c r="AJ27" s="3">
        <v>74.836500000000001</v>
      </c>
      <c r="AK27" s="2"/>
      <c r="AP27" s="19"/>
    </row>
    <row r="28" spans="1:42" x14ac:dyDescent="0.25">
      <c r="A28" s="2"/>
      <c r="B28" s="5">
        <v>4</v>
      </c>
      <c r="C28" s="20">
        <v>515</v>
      </c>
      <c r="D28" s="18">
        <f t="shared" si="4"/>
        <v>553.99</v>
      </c>
      <c r="E28" s="3">
        <v>0.34770000000000001</v>
      </c>
      <c r="F28" s="21">
        <v>64.429699999999997</v>
      </c>
      <c r="G28" s="2"/>
      <c r="H28" s="5">
        <v>4</v>
      </c>
      <c r="I28" s="18">
        <v>548</v>
      </c>
      <c r="J28" s="18">
        <f t="shared" si="5"/>
        <v>720.99</v>
      </c>
      <c r="K28" s="3">
        <v>0.21</v>
      </c>
      <c r="L28" s="3">
        <v>68.346500000000006</v>
      </c>
      <c r="M28" s="2"/>
      <c r="N28" s="5">
        <v>4</v>
      </c>
      <c r="O28" s="18">
        <v>1106</v>
      </c>
      <c r="P28" s="18">
        <f t="shared" si="6"/>
        <v>1171.99</v>
      </c>
      <c r="Q28" s="3">
        <v>0.35000000000000003</v>
      </c>
      <c r="R28" s="3">
        <v>0.32500000000000001</v>
      </c>
      <c r="S28" s="2"/>
      <c r="Y28" s="2"/>
      <c r="Z28" s="5">
        <v>4</v>
      </c>
      <c r="AA28" s="18">
        <v>865</v>
      </c>
      <c r="AB28" s="18">
        <f t="shared" si="7"/>
        <v>903.99</v>
      </c>
      <c r="AC28" s="1">
        <v>0.32769999999999999</v>
      </c>
      <c r="AD28" s="3">
        <v>186.2115</v>
      </c>
      <c r="AE28" s="2"/>
      <c r="AF28" s="5">
        <v>4</v>
      </c>
      <c r="AG28" s="18">
        <v>739</v>
      </c>
      <c r="AH28" s="18">
        <f t="shared" si="8"/>
        <v>864.99</v>
      </c>
      <c r="AI28" s="3">
        <v>0.249</v>
      </c>
      <c r="AJ28" s="3">
        <v>111.8308</v>
      </c>
      <c r="AK28" s="2"/>
      <c r="AP28" s="19"/>
    </row>
    <row r="29" spans="1:42" x14ac:dyDescent="0.25">
      <c r="A29" s="2"/>
      <c r="B29" s="5">
        <v>5</v>
      </c>
      <c r="C29" s="18">
        <v>554</v>
      </c>
      <c r="D29" s="18">
        <f t="shared" si="4"/>
        <v>692.99</v>
      </c>
      <c r="E29" s="3">
        <v>0.35770000000000002</v>
      </c>
      <c r="F29" s="21">
        <v>64.429699999999997</v>
      </c>
      <c r="G29" s="2"/>
      <c r="H29" s="5">
        <v>5</v>
      </c>
      <c r="I29" s="18">
        <v>721</v>
      </c>
      <c r="J29" s="18">
        <f t="shared" si="5"/>
        <v>864.99</v>
      </c>
      <c r="K29" s="3">
        <v>0.219</v>
      </c>
      <c r="L29" s="8">
        <v>74.8369</v>
      </c>
      <c r="M29" s="2"/>
      <c r="N29" s="5">
        <v>5</v>
      </c>
      <c r="O29" s="26">
        <v>1172</v>
      </c>
      <c r="P29" s="18">
        <f t="shared" si="6"/>
        <v>1242.99</v>
      </c>
      <c r="Q29" s="3">
        <v>0.35499999999999998</v>
      </c>
      <c r="R29" s="3">
        <v>0.32500000000000001</v>
      </c>
      <c r="S29" s="2"/>
      <c r="Y29" s="2"/>
      <c r="Z29" s="5">
        <v>5</v>
      </c>
      <c r="AA29" s="18">
        <v>904</v>
      </c>
      <c r="AB29" s="18">
        <f t="shared" si="7"/>
        <v>1042.99</v>
      </c>
      <c r="AC29" s="1">
        <v>0.3377</v>
      </c>
      <c r="AD29" s="3">
        <v>186.2115</v>
      </c>
      <c r="AE29" s="2"/>
      <c r="AF29" s="5">
        <v>5</v>
      </c>
      <c r="AG29" s="18">
        <v>865</v>
      </c>
      <c r="AH29" s="18">
        <f t="shared" si="8"/>
        <v>903.99</v>
      </c>
      <c r="AI29" s="3">
        <v>0.37769999999999998</v>
      </c>
      <c r="AJ29" s="3">
        <v>223.20580000000001</v>
      </c>
      <c r="AK29" s="2"/>
      <c r="AP29" s="19"/>
    </row>
    <row r="30" spans="1:42" x14ac:dyDescent="0.25">
      <c r="A30" s="2"/>
      <c r="B30" s="5">
        <v>6</v>
      </c>
      <c r="C30" s="18">
        <v>693</v>
      </c>
      <c r="D30" s="18">
        <f t="shared" si="4"/>
        <v>755.99</v>
      </c>
      <c r="E30" s="3">
        <v>0.36770000000000003</v>
      </c>
      <c r="F30" s="21">
        <v>64.429699999999997</v>
      </c>
      <c r="G30" s="2"/>
      <c r="H30" s="5">
        <v>6</v>
      </c>
      <c r="I30" s="18">
        <v>865</v>
      </c>
      <c r="J30" s="18">
        <f t="shared" si="5"/>
        <v>903.99</v>
      </c>
      <c r="K30" s="3">
        <v>0.34770000000000001</v>
      </c>
      <c r="L30" s="8">
        <v>186.21190000000001</v>
      </c>
      <c r="M30" s="2"/>
      <c r="N30" s="5">
        <v>6</v>
      </c>
      <c r="O30" s="18">
        <v>1243</v>
      </c>
      <c r="P30" s="18">
        <f t="shared" si="6"/>
        <v>1316.99</v>
      </c>
      <c r="Q30" s="3">
        <v>0.36</v>
      </c>
      <c r="R30" s="3">
        <v>0.32500000000000001</v>
      </c>
      <c r="S30" s="2"/>
      <c r="Y30" s="2"/>
      <c r="Z30" s="5">
        <v>6</v>
      </c>
      <c r="AA30" s="18">
        <v>1043</v>
      </c>
      <c r="AB30" s="18">
        <f t="shared" si="7"/>
        <v>1105.99</v>
      </c>
      <c r="AC30" s="3">
        <v>0.34770000000000001</v>
      </c>
      <c r="AD30" s="3">
        <v>186.2115</v>
      </c>
      <c r="AE30" s="2"/>
      <c r="AF30" s="5">
        <v>6</v>
      </c>
      <c r="AG30" s="18">
        <v>904</v>
      </c>
      <c r="AH30" s="18">
        <f t="shared" si="8"/>
        <v>923.99</v>
      </c>
      <c r="AI30" s="1">
        <v>0.38769999999999999</v>
      </c>
      <c r="AJ30" s="3">
        <v>223.20580000000001</v>
      </c>
      <c r="AK30" s="2"/>
      <c r="AP30" s="19"/>
    </row>
    <row r="31" spans="1:42" x14ac:dyDescent="0.25">
      <c r="A31" s="2"/>
      <c r="B31" s="5">
        <v>7</v>
      </c>
      <c r="C31" s="18">
        <v>756</v>
      </c>
      <c r="D31" s="18">
        <f t="shared" si="4"/>
        <v>821.99</v>
      </c>
      <c r="E31" s="3">
        <v>0.37270000000000003</v>
      </c>
      <c r="F31" s="21">
        <v>64.429699999999997</v>
      </c>
      <c r="G31" s="2"/>
      <c r="H31" s="5">
        <v>7</v>
      </c>
      <c r="I31" s="18">
        <v>904</v>
      </c>
      <c r="J31" s="18">
        <f t="shared" si="5"/>
        <v>1042.99</v>
      </c>
      <c r="K31" s="3">
        <v>0.35770000000000002</v>
      </c>
      <c r="L31" s="8">
        <v>186.21190000000001</v>
      </c>
      <c r="M31" s="2"/>
      <c r="N31" s="5">
        <v>7</v>
      </c>
      <c r="O31" s="18">
        <v>1317</v>
      </c>
      <c r="P31" s="18">
        <f t="shared" si="6"/>
        <v>1395.99</v>
      </c>
      <c r="Q31" s="3">
        <v>0.36499999999999999</v>
      </c>
      <c r="R31" s="3">
        <v>0.32500000000000001</v>
      </c>
      <c r="S31" s="2"/>
      <c r="Y31" s="2"/>
      <c r="Z31" s="5">
        <v>7</v>
      </c>
      <c r="AA31" s="18">
        <v>1106</v>
      </c>
      <c r="AB31" s="18">
        <f t="shared" si="7"/>
        <v>1171.99</v>
      </c>
      <c r="AC31" s="3">
        <v>0.35270000000000001</v>
      </c>
      <c r="AD31" s="3">
        <v>186.2115</v>
      </c>
      <c r="AE31" s="2"/>
      <c r="AF31" s="5">
        <v>7</v>
      </c>
      <c r="AG31" s="18">
        <v>924</v>
      </c>
      <c r="AH31" s="18">
        <f t="shared" si="8"/>
        <v>1042.99</v>
      </c>
      <c r="AI31" s="3">
        <v>0.34770000000000001</v>
      </c>
      <c r="AJ31" s="3">
        <v>186.21190000000001</v>
      </c>
      <c r="AK31" s="2"/>
      <c r="AP31" s="19"/>
    </row>
    <row r="32" spans="1:42" x14ac:dyDescent="0.25">
      <c r="A32" s="2"/>
      <c r="B32" s="5">
        <v>8</v>
      </c>
      <c r="C32" s="18">
        <v>822</v>
      </c>
      <c r="D32" s="18">
        <f t="shared" si="4"/>
        <v>892.99</v>
      </c>
      <c r="E32" s="3">
        <v>0.37770000000000004</v>
      </c>
      <c r="F32" s="21">
        <v>64.429699999999997</v>
      </c>
      <c r="G32" s="2"/>
      <c r="H32" s="5">
        <v>8</v>
      </c>
      <c r="I32" s="18">
        <v>1043</v>
      </c>
      <c r="J32" s="18">
        <f t="shared" si="5"/>
        <v>1105.99</v>
      </c>
      <c r="K32" s="3">
        <v>0.36770000000000003</v>
      </c>
      <c r="L32" s="8">
        <v>186.21190000000001</v>
      </c>
      <c r="M32" s="2"/>
      <c r="N32" s="5">
        <v>8</v>
      </c>
      <c r="O32" s="18">
        <v>1396</v>
      </c>
      <c r="P32" s="18">
        <f t="shared" si="6"/>
        <v>1479.99</v>
      </c>
      <c r="Q32" s="3">
        <v>0.37</v>
      </c>
      <c r="R32" s="3">
        <v>0.32500000000000001</v>
      </c>
      <c r="S32" s="2"/>
      <c r="Y32" s="2"/>
      <c r="Z32" s="5">
        <v>8</v>
      </c>
      <c r="AA32" s="18">
        <v>1172</v>
      </c>
      <c r="AB32" s="18">
        <f t="shared" si="7"/>
        <v>1242.99</v>
      </c>
      <c r="AC32" s="3">
        <v>0.35770000000000002</v>
      </c>
      <c r="AD32" s="3">
        <v>186.2115</v>
      </c>
      <c r="AE32" s="2"/>
      <c r="AF32" s="5">
        <v>8</v>
      </c>
      <c r="AG32" s="18">
        <v>1043</v>
      </c>
      <c r="AH32" s="18">
        <f t="shared" si="8"/>
        <v>1105.99</v>
      </c>
      <c r="AI32" s="3">
        <v>0.35770000000000002</v>
      </c>
      <c r="AJ32" s="3">
        <v>186.21190000000001</v>
      </c>
      <c r="AK32" s="2"/>
      <c r="AP32" s="19"/>
    </row>
    <row r="33" spans="1:42" x14ac:dyDescent="0.25">
      <c r="A33" s="2"/>
      <c r="B33" s="5">
        <v>9</v>
      </c>
      <c r="C33" s="18">
        <v>893</v>
      </c>
      <c r="D33" s="18">
        <f t="shared" si="4"/>
        <v>931.99</v>
      </c>
      <c r="E33" s="3">
        <v>0.38270000000000004</v>
      </c>
      <c r="F33" s="21">
        <v>64.429699999999997</v>
      </c>
      <c r="G33" s="2"/>
      <c r="H33" s="5">
        <v>9</v>
      </c>
      <c r="I33" s="18">
        <v>1106</v>
      </c>
      <c r="J33" s="18">
        <f t="shared" si="5"/>
        <v>1171.99</v>
      </c>
      <c r="K33" s="3">
        <v>0.37270000000000003</v>
      </c>
      <c r="L33" s="8">
        <v>186.21190000000001</v>
      </c>
      <c r="M33" s="2"/>
      <c r="N33" s="5">
        <v>9</v>
      </c>
      <c r="O33" s="18">
        <v>1480</v>
      </c>
      <c r="P33" s="18">
        <f t="shared" si="6"/>
        <v>1568.99</v>
      </c>
      <c r="Q33" s="3">
        <v>0.375</v>
      </c>
      <c r="R33" s="3">
        <v>0.32500000000000001</v>
      </c>
      <c r="S33" s="2"/>
      <c r="Y33" s="2"/>
      <c r="Z33" s="5">
        <v>9</v>
      </c>
      <c r="AA33" s="18">
        <v>1243</v>
      </c>
      <c r="AB33" s="18">
        <f t="shared" si="7"/>
        <v>1281.99</v>
      </c>
      <c r="AC33" s="3">
        <v>0.36270000000000002</v>
      </c>
      <c r="AD33" s="3">
        <v>186.2115</v>
      </c>
      <c r="AE33" s="2"/>
      <c r="AF33" s="5">
        <v>9</v>
      </c>
      <c r="AG33" s="18">
        <v>1106</v>
      </c>
      <c r="AH33" s="18">
        <f t="shared" si="8"/>
        <v>1171.99</v>
      </c>
      <c r="AI33" s="1">
        <v>0.36270000000000002</v>
      </c>
      <c r="AJ33" s="1">
        <v>186.21190000000001</v>
      </c>
      <c r="AK33" s="2"/>
      <c r="AP33" s="19"/>
    </row>
    <row r="34" spans="1:42" x14ac:dyDescent="0.25">
      <c r="A34" s="2"/>
      <c r="B34" s="5">
        <v>10</v>
      </c>
      <c r="C34" s="18">
        <v>932</v>
      </c>
      <c r="D34" s="18">
        <f t="shared" si="4"/>
        <v>966.99</v>
      </c>
      <c r="E34" s="3">
        <v>0.38</v>
      </c>
      <c r="F34" s="22">
        <v>61.913200000000003</v>
      </c>
      <c r="G34" s="2"/>
      <c r="H34" s="5">
        <v>10</v>
      </c>
      <c r="I34" s="18">
        <v>1172</v>
      </c>
      <c r="J34" s="18">
        <f t="shared" si="5"/>
        <v>1242.99</v>
      </c>
      <c r="K34" s="3">
        <v>0.37770000000000004</v>
      </c>
      <c r="L34" s="8">
        <v>186.21190000000001</v>
      </c>
      <c r="M34" s="2"/>
      <c r="N34" s="5">
        <v>10</v>
      </c>
      <c r="O34" s="18">
        <v>1569</v>
      </c>
      <c r="P34" s="18">
        <f t="shared" si="6"/>
        <v>1662.99</v>
      </c>
      <c r="Q34" s="3">
        <v>0.38</v>
      </c>
      <c r="R34" s="3">
        <v>0.32500000000000001</v>
      </c>
      <c r="S34" s="2"/>
      <c r="Y34" s="2"/>
      <c r="Z34" s="5">
        <v>10</v>
      </c>
      <c r="AA34" s="18">
        <v>1282</v>
      </c>
      <c r="AB34" s="18">
        <f t="shared" si="7"/>
        <v>1316.99</v>
      </c>
      <c r="AC34" s="3">
        <v>0.36</v>
      </c>
      <c r="AD34" s="3">
        <v>182.75</v>
      </c>
      <c r="AE34" s="2"/>
      <c r="AF34" s="5">
        <v>10</v>
      </c>
      <c r="AG34" s="18">
        <v>1172</v>
      </c>
      <c r="AH34" s="18">
        <f t="shared" si="8"/>
        <v>1242.99</v>
      </c>
      <c r="AI34" s="3">
        <v>0.36770000000000003</v>
      </c>
      <c r="AJ34" s="3">
        <v>186.21190000000001</v>
      </c>
      <c r="AK34" s="2"/>
      <c r="AP34" s="19"/>
    </row>
    <row r="35" spans="1:42" x14ac:dyDescent="0.25">
      <c r="A35" s="2"/>
      <c r="B35" s="5">
        <v>11</v>
      </c>
      <c r="C35" s="18">
        <v>967</v>
      </c>
      <c r="D35" s="18">
        <f t="shared" si="4"/>
        <v>1045.99</v>
      </c>
      <c r="E35" s="3">
        <v>0.38499999999999995</v>
      </c>
      <c r="F35" s="22">
        <v>61.913200000000003</v>
      </c>
      <c r="G35" s="2"/>
      <c r="H35" s="5">
        <v>11</v>
      </c>
      <c r="I35" s="18">
        <v>1243</v>
      </c>
      <c r="J35" s="18">
        <f t="shared" si="5"/>
        <v>1281.99</v>
      </c>
      <c r="K35" s="3">
        <v>0.38270000000000004</v>
      </c>
      <c r="L35" s="8">
        <v>186.21190000000001</v>
      </c>
      <c r="M35" s="2"/>
      <c r="N35" s="5">
        <v>11</v>
      </c>
      <c r="O35" s="18">
        <v>1663</v>
      </c>
      <c r="P35" s="18">
        <f t="shared" si="6"/>
        <v>1762.99</v>
      </c>
      <c r="Q35" s="3">
        <v>0.38500000000000001</v>
      </c>
      <c r="R35" s="3">
        <v>0.32500000000000001</v>
      </c>
      <c r="S35" s="2"/>
      <c r="Y35" s="2"/>
      <c r="Z35" s="5">
        <v>11</v>
      </c>
      <c r="AA35" s="18">
        <v>1317</v>
      </c>
      <c r="AB35" s="18">
        <f t="shared" si="7"/>
        <v>1395.99</v>
      </c>
      <c r="AC35" s="3">
        <v>0.36499999999999999</v>
      </c>
      <c r="AD35" s="3">
        <v>182.75</v>
      </c>
      <c r="AE35" s="2"/>
      <c r="AF35" s="5">
        <v>11</v>
      </c>
      <c r="AG35" s="18">
        <v>1243</v>
      </c>
      <c r="AH35" s="18">
        <f t="shared" si="8"/>
        <v>1281.99</v>
      </c>
      <c r="AI35" s="3">
        <v>0.37270000000000003</v>
      </c>
      <c r="AJ35" s="3">
        <v>186.21190000000001</v>
      </c>
      <c r="AK35" s="2"/>
      <c r="AP35" s="19"/>
    </row>
    <row r="36" spans="1:42" x14ac:dyDescent="0.25">
      <c r="A36" s="2"/>
      <c r="B36" s="5">
        <v>12</v>
      </c>
      <c r="C36" s="18">
        <v>1046</v>
      </c>
      <c r="D36" s="18">
        <f t="shared" si="4"/>
        <v>1129.99</v>
      </c>
      <c r="E36" s="3">
        <v>0.38999999999999996</v>
      </c>
      <c r="F36" s="22">
        <v>61.913200000000003</v>
      </c>
      <c r="G36" s="2"/>
      <c r="H36" s="5">
        <v>12</v>
      </c>
      <c r="I36" s="18">
        <v>1282</v>
      </c>
      <c r="J36" s="18">
        <f t="shared" si="5"/>
        <v>1316.99</v>
      </c>
      <c r="K36" s="3">
        <v>0.38</v>
      </c>
      <c r="L36" s="8">
        <v>182.75040000000001</v>
      </c>
      <c r="M36" s="2"/>
      <c r="N36" s="5">
        <v>12</v>
      </c>
      <c r="O36" s="18">
        <v>1763</v>
      </c>
      <c r="P36" s="18">
        <f t="shared" si="6"/>
        <v>1868.99</v>
      </c>
      <c r="Q36" s="3">
        <v>0.39</v>
      </c>
      <c r="R36" s="3">
        <v>0.32500000000000001</v>
      </c>
      <c r="S36" s="2"/>
      <c r="Y36" s="2"/>
      <c r="Z36" s="5">
        <v>12</v>
      </c>
      <c r="AA36" s="18">
        <v>1396</v>
      </c>
      <c r="AB36" s="18">
        <f t="shared" si="7"/>
        <v>1479.99</v>
      </c>
      <c r="AC36" s="3">
        <v>0.37</v>
      </c>
      <c r="AD36" s="3">
        <v>182.75</v>
      </c>
      <c r="AE36" s="2"/>
      <c r="AF36" s="5">
        <v>12</v>
      </c>
      <c r="AG36" s="18">
        <v>1282</v>
      </c>
      <c r="AH36" s="18">
        <f t="shared" si="8"/>
        <v>1316.99</v>
      </c>
      <c r="AI36" s="3">
        <v>0.37</v>
      </c>
      <c r="AJ36" s="3">
        <v>182.75040000000001</v>
      </c>
      <c r="AK36" s="2"/>
      <c r="AP36" s="19"/>
    </row>
    <row r="37" spans="1:42" x14ac:dyDescent="0.25">
      <c r="A37" s="2"/>
      <c r="B37" s="5">
        <v>13</v>
      </c>
      <c r="C37" s="18">
        <v>1130</v>
      </c>
      <c r="D37" s="18">
        <f t="shared" si="4"/>
        <v>1218.99</v>
      </c>
      <c r="E37" s="3">
        <v>0.39499999999999996</v>
      </c>
      <c r="F37" s="22">
        <v>61.913200000000003</v>
      </c>
      <c r="G37" s="2"/>
      <c r="H37" s="5">
        <v>13</v>
      </c>
      <c r="I37" s="18">
        <v>1317</v>
      </c>
      <c r="J37" s="18">
        <f t="shared" si="5"/>
        <v>1395.99</v>
      </c>
      <c r="K37" s="3">
        <v>0.38499999999999995</v>
      </c>
      <c r="L37" s="8">
        <v>182.75040000000001</v>
      </c>
      <c r="M37" s="2"/>
      <c r="N37" s="5">
        <v>13</v>
      </c>
      <c r="O37" s="18">
        <v>1869</v>
      </c>
      <c r="P37" s="18">
        <f t="shared" si="6"/>
        <v>1980.99</v>
      </c>
      <c r="Q37" s="3">
        <v>0.39500000000000002</v>
      </c>
      <c r="R37" s="3">
        <v>0.32500000000000001</v>
      </c>
      <c r="S37" s="2"/>
      <c r="Y37" s="2"/>
      <c r="Z37" s="5">
        <v>13</v>
      </c>
      <c r="AA37" s="18">
        <v>1480</v>
      </c>
      <c r="AB37" s="18">
        <f t="shared" si="7"/>
        <v>1568.99</v>
      </c>
      <c r="AC37" s="3">
        <v>0.375</v>
      </c>
      <c r="AD37" s="3">
        <v>182.75</v>
      </c>
      <c r="AE37" s="2"/>
      <c r="AF37" s="5">
        <v>13</v>
      </c>
      <c r="AG37" s="18">
        <v>1317</v>
      </c>
      <c r="AH37" s="18">
        <f t="shared" si="8"/>
        <v>1395.99</v>
      </c>
      <c r="AI37" s="3">
        <v>0.375</v>
      </c>
      <c r="AJ37" s="3">
        <v>182.75040000000001</v>
      </c>
      <c r="AK37" s="2"/>
      <c r="AP37" s="19"/>
    </row>
    <row r="38" spans="1:42" x14ac:dyDescent="0.25">
      <c r="A38" s="2"/>
      <c r="B38" s="5">
        <v>14</v>
      </c>
      <c r="C38" s="18">
        <v>1219</v>
      </c>
      <c r="D38" s="18">
        <f t="shared" si="4"/>
        <v>1312.99</v>
      </c>
      <c r="E38" s="3">
        <v>0.39999999999999997</v>
      </c>
      <c r="F38" s="22">
        <v>61.913200000000003</v>
      </c>
      <c r="G38" s="2"/>
      <c r="H38" s="5">
        <v>14</v>
      </c>
      <c r="I38" s="18">
        <v>1396</v>
      </c>
      <c r="J38" s="18">
        <f t="shared" si="5"/>
        <v>1479.99</v>
      </c>
      <c r="K38" s="3">
        <v>0.38999999999999996</v>
      </c>
      <c r="L38" s="8">
        <v>182.75040000000001</v>
      </c>
      <c r="M38" s="2"/>
      <c r="N38" s="5">
        <v>14</v>
      </c>
      <c r="O38" s="18">
        <v>1981</v>
      </c>
      <c r="P38" s="18">
        <f t="shared" si="6"/>
        <v>2099.9899999999998</v>
      </c>
      <c r="Q38" s="3">
        <v>0.4</v>
      </c>
      <c r="R38" s="3">
        <v>0.32500000000000001</v>
      </c>
      <c r="S38" s="2"/>
      <c r="Y38" s="2"/>
      <c r="Z38" s="5">
        <v>14</v>
      </c>
      <c r="AA38" s="18">
        <v>1569</v>
      </c>
      <c r="AB38" s="18">
        <f t="shared" si="7"/>
        <v>1662.99</v>
      </c>
      <c r="AC38" s="3">
        <v>0.38</v>
      </c>
      <c r="AD38" s="3">
        <v>182.75</v>
      </c>
      <c r="AE38" s="2"/>
      <c r="AF38" s="5">
        <v>14</v>
      </c>
      <c r="AG38" s="18">
        <v>1396</v>
      </c>
      <c r="AH38" s="18">
        <f t="shared" si="8"/>
        <v>1479.99</v>
      </c>
      <c r="AI38" s="3">
        <v>0.38</v>
      </c>
      <c r="AJ38" s="3">
        <v>182.75040000000001</v>
      </c>
      <c r="AK38" s="2"/>
      <c r="AP38" s="19"/>
    </row>
    <row r="39" spans="1:42" x14ac:dyDescent="0.25">
      <c r="A39" s="2"/>
      <c r="B39" s="5">
        <v>15</v>
      </c>
      <c r="C39" s="18">
        <v>1313</v>
      </c>
      <c r="D39" s="18">
        <f t="shared" si="4"/>
        <v>1412.99</v>
      </c>
      <c r="E39" s="3">
        <v>0.40499999999999997</v>
      </c>
      <c r="F39" s="22">
        <v>61.913200000000003</v>
      </c>
      <c r="G39" s="2"/>
      <c r="H39" s="5">
        <v>15</v>
      </c>
      <c r="I39" s="18">
        <v>1480</v>
      </c>
      <c r="J39" s="18">
        <f t="shared" si="5"/>
        <v>1568.99</v>
      </c>
      <c r="K39" s="3">
        <v>0.39499999999999996</v>
      </c>
      <c r="L39" s="8">
        <v>182.75040000000001</v>
      </c>
      <c r="M39" s="2"/>
      <c r="N39" s="5">
        <v>15</v>
      </c>
      <c r="O39" s="18">
        <v>2100</v>
      </c>
      <c r="P39" s="18">
        <f t="shared" si="6"/>
        <v>2223.9899999999998</v>
      </c>
      <c r="Q39" s="3">
        <v>0.40500000000000003</v>
      </c>
      <c r="R39" s="3">
        <v>0.32500000000000001</v>
      </c>
      <c r="S39" s="2"/>
      <c r="Y39" s="2"/>
      <c r="Z39" s="5">
        <v>15</v>
      </c>
      <c r="AA39" s="18">
        <v>1663</v>
      </c>
      <c r="AB39" s="18">
        <f t="shared" si="7"/>
        <v>1762.99</v>
      </c>
      <c r="AC39" s="3">
        <v>0.38500000000000001</v>
      </c>
      <c r="AD39" s="3">
        <v>182.75</v>
      </c>
      <c r="AE39" s="2"/>
      <c r="AF39" s="5">
        <v>15</v>
      </c>
      <c r="AG39" s="18">
        <v>1480</v>
      </c>
      <c r="AH39" s="18">
        <f t="shared" si="8"/>
        <v>1568.99</v>
      </c>
      <c r="AI39" s="3">
        <v>0.38500000000000001</v>
      </c>
      <c r="AJ39" s="3">
        <v>182.75040000000001</v>
      </c>
      <c r="AK39" s="2"/>
      <c r="AP39" s="19"/>
    </row>
    <row r="40" spans="1:42" x14ac:dyDescent="0.25">
      <c r="A40" s="2"/>
      <c r="B40" s="5">
        <v>16</v>
      </c>
      <c r="C40" s="18">
        <v>1413</v>
      </c>
      <c r="D40" s="18">
        <f t="shared" si="4"/>
        <v>1518.99</v>
      </c>
      <c r="E40" s="3">
        <v>0.41</v>
      </c>
      <c r="F40" s="22">
        <v>61.913200000000003</v>
      </c>
      <c r="G40" s="2"/>
      <c r="H40" s="5">
        <v>16</v>
      </c>
      <c r="I40" s="18">
        <v>1569</v>
      </c>
      <c r="J40" s="18">
        <f t="shared" si="5"/>
        <v>1662.99</v>
      </c>
      <c r="K40" s="3">
        <v>0.39999999999999997</v>
      </c>
      <c r="L40" s="8">
        <v>182.75040000000001</v>
      </c>
      <c r="M40" s="2"/>
      <c r="N40" s="5">
        <v>16</v>
      </c>
      <c r="O40" s="18">
        <v>2224</v>
      </c>
      <c r="P40" s="18">
        <f t="shared" si="6"/>
        <v>2306.9899999999998</v>
      </c>
      <c r="Q40" s="3">
        <v>0.41000000000000003</v>
      </c>
      <c r="R40" s="3">
        <v>0.32500000000000001</v>
      </c>
      <c r="S40" s="2"/>
      <c r="Y40" s="2"/>
      <c r="Z40" s="5">
        <v>16</v>
      </c>
      <c r="AA40" s="18">
        <v>1763</v>
      </c>
      <c r="AB40" s="18">
        <f t="shared" si="7"/>
        <v>1868.99</v>
      </c>
      <c r="AC40" s="3">
        <v>0.39</v>
      </c>
      <c r="AD40" s="3">
        <v>182.75</v>
      </c>
      <c r="AE40" s="2"/>
      <c r="AF40" s="5">
        <v>16</v>
      </c>
      <c r="AG40" s="18">
        <v>1569</v>
      </c>
      <c r="AH40" s="18">
        <f t="shared" si="8"/>
        <v>1662.99</v>
      </c>
      <c r="AI40" s="3">
        <v>0.39</v>
      </c>
      <c r="AJ40" s="3">
        <v>182.75040000000001</v>
      </c>
      <c r="AK40" s="2"/>
      <c r="AP40" s="19"/>
    </row>
    <row r="41" spans="1:42" x14ac:dyDescent="0.25">
      <c r="A41" s="2"/>
      <c r="B41" s="5">
        <v>17</v>
      </c>
      <c r="C41" s="18">
        <v>1519</v>
      </c>
      <c r="D41" s="18">
        <f t="shared" si="4"/>
        <v>1630.99</v>
      </c>
      <c r="E41" s="3">
        <v>0.41499999999999998</v>
      </c>
      <c r="F41" s="22">
        <v>61.913200000000003</v>
      </c>
      <c r="G41" s="2"/>
      <c r="H41" s="5">
        <v>17</v>
      </c>
      <c r="I41" s="18">
        <v>1663</v>
      </c>
      <c r="J41" s="18">
        <f t="shared" si="5"/>
        <v>1762.99</v>
      </c>
      <c r="K41" s="3">
        <v>0.40499999999999997</v>
      </c>
      <c r="L41" s="8">
        <v>182.75040000000001</v>
      </c>
      <c r="M41" s="2"/>
      <c r="N41" s="5">
        <v>17</v>
      </c>
      <c r="O41" s="18">
        <v>2307</v>
      </c>
      <c r="P41" s="18">
        <f t="shared" si="6"/>
        <v>2359.9899999999998</v>
      </c>
      <c r="Q41" s="3">
        <v>0.45500000000000002</v>
      </c>
      <c r="R41" s="8">
        <v>103.8462</v>
      </c>
      <c r="S41" s="2"/>
      <c r="Y41" s="2"/>
      <c r="Z41" s="5">
        <v>17</v>
      </c>
      <c r="AA41" s="18">
        <v>1869</v>
      </c>
      <c r="AB41" s="18">
        <f t="shared" si="7"/>
        <v>1980.99</v>
      </c>
      <c r="AC41" s="3">
        <v>0.39500000000000002</v>
      </c>
      <c r="AD41" s="3">
        <v>182.75</v>
      </c>
      <c r="AE41" s="2"/>
      <c r="AF41" s="5">
        <v>17</v>
      </c>
      <c r="AG41" s="18">
        <v>1663</v>
      </c>
      <c r="AH41" s="18">
        <f t="shared" si="8"/>
        <v>1762.99</v>
      </c>
      <c r="AI41" s="3">
        <v>0.39500000000000002</v>
      </c>
      <c r="AJ41" s="3">
        <v>182.75040000000001</v>
      </c>
      <c r="AK41" s="2"/>
      <c r="AP41" s="19"/>
    </row>
    <row r="42" spans="1:42" x14ac:dyDescent="0.25">
      <c r="A42" s="2"/>
      <c r="B42" s="5">
        <v>18</v>
      </c>
      <c r="C42" s="18">
        <v>1631</v>
      </c>
      <c r="D42" s="18">
        <f t="shared" si="4"/>
        <v>1749.99</v>
      </c>
      <c r="E42" s="3">
        <v>0.42</v>
      </c>
      <c r="F42" s="22">
        <v>61.913200000000003</v>
      </c>
      <c r="G42" s="2"/>
      <c r="H42" s="5">
        <v>18</v>
      </c>
      <c r="I42" s="18">
        <v>1763</v>
      </c>
      <c r="J42" s="18">
        <f t="shared" si="5"/>
        <v>1868.99</v>
      </c>
      <c r="K42" s="3">
        <v>0.41</v>
      </c>
      <c r="L42" s="8">
        <v>182.75040000000001</v>
      </c>
      <c r="M42" s="2"/>
      <c r="N42" s="5">
        <v>18</v>
      </c>
      <c r="O42" s="18">
        <v>2360</v>
      </c>
      <c r="P42" s="18">
        <f t="shared" si="6"/>
        <v>2500.9899999999998</v>
      </c>
      <c r="Q42" s="3">
        <v>0.45999999999999996</v>
      </c>
      <c r="R42" s="8">
        <v>103.8462</v>
      </c>
      <c r="S42" s="2"/>
      <c r="Y42" s="2"/>
      <c r="Z42" s="5">
        <v>18</v>
      </c>
      <c r="AA42" s="18">
        <v>1981</v>
      </c>
      <c r="AB42" s="18">
        <f t="shared" si="7"/>
        <v>2099.9899999999998</v>
      </c>
      <c r="AC42" s="3">
        <v>0.4</v>
      </c>
      <c r="AD42" s="3">
        <v>182.75</v>
      </c>
      <c r="AE42" s="2"/>
      <c r="AF42" s="5">
        <v>18</v>
      </c>
      <c r="AG42" s="18">
        <v>1763</v>
      </c>
      <c r="AH42" s="18">
        <f t="shared" si="8"/>
        <v>1868.99</v>
      </c>
      <c r="AI42" s="3">
        <v>0.4</v>
      </c>
      <c r="AJ42" s="3">
        <v>182.75040000000001</v>
      </c>
      <c r="AK42" s="2"/>
      <c r="AP42" s="19"/>
    </row>
    <row r="43" spans="1:42" x14ac:dyDescent="0.25">
      <c r="A43" s="2"/>
      <c r="B43" s="5">
        <v>19</v>
      </c>
      <c r="C43" s="18">
        <v>1750</v>
      </c>
      <c r="D43" s="18">
        <f t="shared" si="4"/>
        <v>1873.99</v>
      </c>
      <c r="E43" s="3">
        <v>0.42499999999999999</v>
      </c>
      <c r="F43" s="22">
        <v>61.913200000000003</v>
      </c>
      <c r="G43" s="2"/>
      <c r="H43" s="5">
        <v>19</v>
      </c>
      <c r="I43" s="18">
        <v>1869</v>
      </c>
      <c r="J43" s="18">
        <f t="shared" si="5"/>
        <v>1980.99</v>
      </c>
      <c r="K43" s="3">
        <v>0.41499999999999998</v>
      </c>
      <c r="L43" s="8">
        <v>182.75040000000001</v>
      </c>
      <c r="M43" s="2"/>
      <c r="N43" s="5">
        <v>19</v>
      </c>
      <c r="O43" s="18">
        <v>2501</v>
      </c>
      <c r="P43" s="18">
        <f>O44-0.01</f>
        <v>2650.99</v>
      </c>
      <c r="Q43" s="3">
        <v>0.46499999999999997</v>
      </c>
      <c r="R43" s="8">
        <v>103.8462</v>
      </c>
      <c r="S43" s="2"/>
      <c r="Y43" s="2"/>
      <c r="Z43" s="5">
        <v>19</v>
      </c>
      <c r="AA43" s="18">
        <v>2100</v>
      </c>
      <c r="AB43" s="18">
        <f t="shared" si="7"/>
        <v>2223.9899999999998</v>
      </c>
      <c r="AC43" s="3">
        <v>0.40500000000000003</v>
      </c>
      <c r="AD43" s="3">
        <v>182.75</v>
      </c>
      <c r="AE43" s="2"/>
      <c r="AF43" s="5">
        <v>19</v>
      </c>
      <c r="AG43" s="18">
        <v>1869</v>
      </c>
      <c r="AH43" s="18">
        <f t="shared" si="8"/>
        <v>1980.99</v>
      </c>
      <c r="AI43" s="3">
        <v>0.40500000000000003</v>
      </c>
      <c r="AJ43" s="3">
        <v>182.75040000000001</v>
      </c>
      <c r="AK43" s="2"/>
      <c r="AP43" s="19"/>
    </row>
    <row r="44" spans="1:42" x14ac:dyDescent="0.25">
      <c r="A44" s="2"/>
      <c r="B44" s="5">
        <v>20</v>
      </c>
      <c r="C44" s="18">
        <v>1874</v>
      </c>
      <c r="D44" s="18">
        <f t="shared" si="4"/>
        <v>1956.99</v>
      </c>
      <c r="E44" s="3">
        <v>0.43</v>
      </c>
      <c r="F44" s="22">
        <v>61.913200000000003</v>
      </c>
      <c r="G44" s="2"/>
      <c r="H44" s="5">
        <v>20</v>
      </c>
      <c r="I44" s="18">
        <v>1981</v>
      </c>
      <c r="J44" s="18">
        <f t="shared" si="5"/>
        <v>2099.9899999999998</v>
      </c>
      <c r="K44" s="3">
        <v>0.42</v>
      </c>
      <c r="L44" s="8">
        <v>182.75040000000001</v>
      </c>
      <c r="M44" s="2"/>
      <c r="N44" s="5">
        <v>20</v>
      </c>
      <c r="O44" s="18">
        <v>2651</v>
      </c>
      <c r="P44" s="18">
        <f>O45-0.01</f>
        <v>3460.99</v>
      </c>
      <c r="Q44" s="3">
        <v>0.47</v>
      </c>
      <c r="R44" s="8">
        <v>103.8462</v>
      </c>
      <c r="S44" s="2"/>
      <c r="Y44" s="2"/>
      <c r="Z44" s="5">
        <v>20</v>
      </c>
      <c r="AA44" s="18">
        <v>2224</v>
      </c>
      <c r="AB44" s="18">
        <f t="shared" si="7"/>
        <v>2306.9899999999998</v>
      </c>
      <c r="AC44" s="3">
        <v>0.41000000000000003</v>
      </c>
      <c r="AD44" s="3">
        <v>182.75</v>
      </c>
      <c r="AE44" s="2"/>
      <c r="AF44" s="5">
        <v>20</v>
      </c>
      <c r="AG44" s="18">
        <v>1981</v>
      </c>
      <c r="AH44" s="18">
        <f t="shared" si="8"/>
        <v>2099.9899999999998</v>
      </c>
      <c r="AI44" s="3">
        <v>0.41000000000000003</v>
      </c>
      <c r="AJ44" s="3">
        <v>182.75040000000001</v>
      </c>
      <c r="AK44" s="2"/>
      <c r="AP44" s="19"/>
    </row>
    <row r="45" spans="1:42" x14ac:dyDescent="0.25">
      <c r="A45" s="2"/>
      <c r="B45" s="5">
        <v>21</v>
      </c>
      <c r="C45" s="18">
        <v>1957</v>
      </c>
      <c r="D45" s="18">
        <f t="shared" si="4"/>
        <v>2009.99</v>
      </c>
      <c r="E45" s="3">
        <v>0.47500000000000003</v>
      </c>
      <c r="F45" s="3">
        <v>150.0093</v>
      </c>
      <c r="G45" s="2"/>
      <c r="H45" s="5">
        <v>21</v>
      </c>
      <c r="I45" s="18">
        <v>2100</v>
      </c>
      <c r="J45" s="18">
        <f t="shared" si="5"/>
        <v>2223.9899999999998</v>
      </c>
      <c r="K45" s="3">
        <v>0.42499999999999999</v>
      </c>
      <c r="L45" s="8">
        <v>182.75040000000001</v>
      </c>
      <c r="M45" s="2"/>
      <c r="N45" s="5">
        <v>21</v>
      </c>
      <c r="O45" s="18">
        <v>3461</v>
      </c>
      <c r="P45" s="18">
        <v>99999</v>
      </c>
      <c r="Q45" s="3">
        <v>0.55000000000000004</v>
      </c>
      <c r="R45" s="3">
        <v>380.76920000000001</v>
      </c>
      <c r="S45" s="2"/>
      <c r="Y45" s="2"/>
      <c r="Z45" s="5">
        <v>21</v>
      </c>
      <c r="AA45" s="18">
        <v>2307</v>
      </c>
      <c r="AB45" s="18">
        <f t="shared" si="7"/>
        <v>2359.9899999999998</v>
      </c>
      <c r="AC45" s="3">
        <v>0.45500000000000002</v>
      </c>
      <c r="AD45" s="3">
        <v>286.59620000000001</v>
      </c>
      <c r="AE45" s="2"/>
      <c r="AF45" s="5">
        <v>21</v>
      </c>
      <c r="AG45" s="18">
        <v>2100</v>
      </c>
      <c r="AH45" s="18">
        <f t="shared" si="8"/>
        <v>2223.9899999999998</v>
      </c>
      <c r="AI45" s="3">
        <v>0.41500000000000004</v>
      </c>
      <c r="AJ45" s="3">
        <v>182.75040000000001</v>
      </c>
      <c r="AK45" s="2"/>
      <c r="AP45" s="19"/>
    </row>
    <row r="46" spans="1:42" x14ac:dyDescent="0.25">
      <c r="A46" s="2"/>
      <c r="B46" s="5">
        <v>22</v>
      </c>
      <c r="C46" s="18">
        <v>2010</v>
      </c>
      <c r="D46" s="18">
        <f t="shared" si="4"/>
        <v>2150.9899999999998</v>
      </c>
      <c r="E46" s="3">
        <v>0.48</v>
      </c>
      <c r="F46" s="3">
        <v>150.0093</v>
      </c>
      <c r="G46" s="2"/>
      <c r="H46" s="5">
        <v>22</v>
      </c>
      <c r="I46" s="18">
        <v>2224</v>
      </c>
      <c r="J46" s="18">
        <f t="shared" si="5"/>
        <v>2306.9899999999998</v>
      </c>
      <c r="K46" s="3">
        <v>0.43</v>
      </c>
      <c r="L46" s="8">
        <v>182.75040000000001</v>
      </c>
      <c r="M46" s="2"/>
      <c r="Q46" s="7">
        <f>O45*Q45-R45</f>
        <v>1522.7808000000002</v>
      </c>
      <c r="S46" s="2"/>
      <c r="Y46" s="2"/>
      <c r="Z46" s="5">
        <v>22</v>
      </c>
      <c r="AA46" s="18">
        <v>2360</v>
      </c>
      <c r="AB46" s="18">
        <f t="shared" si="7"/>
        <v>2500.9899999999998</v>
      </c>
      <c r="AC46" s="3">
        <v>0.45999999999999996</v>
      </c>
      <c r="AD46" s="3">
        <v>286.59620000000001</v>
      </c>
      <c r="AE46" s="2"/>
      <c r="AF46" s="5">
        <v>22</v>
      </c>
      <c r="AG46" s="18">
        <v>2224</v>
      </c>
      <c r="AH46" s="18">
        <f t="shared" si="8"/>
        <v>2306.9899999999998</v>
      </c>
      <c r="AI46" s="3">
        <v>0.42000000000000004</v>
      </c>
      <c r="AJ46" s="3">
        <v>182.75040000000001</v>
      </c>
      <c r="AK46" s="2"/>
      <c r="AP46" s="19"/>
    </row>
    <row r="47" spans="1:42" x14ac:dyDescent="0.25">
      <c r="A47" s="2"/>
      <c r="B47" s="5">
        <v>23</v>
      </c>
      <c r="C47" s="18">
        <v>2151</v>
      </c>
      <c r="D47" s="18">
        <f t="shared" si="4"/>
        <v>2300.9899999999998</v>
      </c>
      <c r="E47" s="3">
        <v>0.48499999999999999</v>
      </c>
      <c r="F47" s="3">
        <v>150.0093</v>
      </c>
      <c r="G47" s="2"/>
      <c r="H47" s="5">
        <v>23</v>
      </c>
      <c r="I47" s="18">
        <v>2307</v>
      </c>
      <c r="J47" s="18">
        <f t="shared" si="5"/>
        <v>2359.9899999999998</v>
      </c>
      <c r="K47" s="3">
        <v>0.47500000000000003</v>
      </c>
      <c r="L47" s="8">
        <v>286.59649999999999</v>
      </c>
      <c r="M47" s="2"/>
      <c r="S47" s="2"/>
      <c r="Y47" s="2"/>
      <c r="Z47" s="5">
        <v>23</v>
      </c>
      <c r="AA47" s="18">
        <v>2501</v>
      </c>
      <c r="AB47" s="18">
        <f t="shared" si="7"/>
        <v>2650.99</v>
      </c>
      <c r="AC47" s="3">
        <v>0.46499999999999997</v>
      </c>
      <c r="AD47" s="3">
        <v>286.59620000000001</v>
      </c>
      <c r="AE47" s="2"/>
      <c r="AF47" s="5">
        <v>23</v>
      </c>
      <c r="AG47" s="18">
        <v>2307</v>
      </c>
      <c r="AH47" s="18">
        <f t="shared" si="8"/>
        <v>2359.9899999999998</v>
      </c>
      <c r="AI47" s="3">
        <v>0.46500000000000002</v>
      </c>
      <c r="AJ47" s="3">
        <v>286.59649999999999</v>
      </c>
      <c r="AK47" s="2"/>
      <c r="AP47" s="19"/>
    </row>
    <row r="48" spans="1:42" x14ac:dyDescent="0.25">
      <c r="A48" s="2"/>
      <c r="B48" s="5">
        <v>24</v>
      </c>
      <c r="C48" s="18">
        <v>2301</v>
      </c>
      <c r="D48" s="18">
        <f t="shared" si="4"/>
        <v>3110.99</v>
      </c>
      <c r="E48" s="3">
        <v>0.49</v>
      </c>
      <c r="F48" s="3">
        <v>150.0093</v>
      </c>
      <c r="G48" s="2"/>
      <c r="H48" s="5">
        <v>24</v>
      </c>
      <c r="I48" s="18">
        <v>2360</v>
      </c>
      <c r="J48" s="18">
        <f t="shared" si="5"/>
        <v>2500.9899999999998</v>
      </c>
      <c r="K48" s="3">
        <v>0.48</v>
      </c>
      <c r="L48" s="8">
        <v>286.59649999999999</v>
      </c>
      <c r="M48" s="2"/>
      <c r="S48" s="2"/>
      <c r="Y48" s="2"/>
      <c r="Z48" s="5">
        <v>24</v>
      </c>
      <c r="AA48" s="23">
        <v>2651</v>
      </c>
      <c r="AB48" s="18">
        <f t="shared" si="7"/>
        <v>3460.99</v>
      </c>
      <c r="AC48" s="3">
        <v>0.47</v>
      </c>
      <c r="AD48" s="3">
        <v>286.59620000000001</v>
      </c>
      <c r="AE48" s="2"/>
      <c r="AF48" s="5">
        <v>24</v>
      </c>
      <c r="AG48" s="18">
        <v>2360</v>
      </c>
      <c r="AH48" s="18">
        <f t="shared" si="8"/>
        <v>2500.9899999999998</v>
      </c>
      <c r="AI48" s="3">
        <v>0.47</v>
      </c>
      <c r="AJ48" s="3">
        <v>286.59649999999999</v>
      </c>
      <c r="AK48" s="2"/>
      <c r="AP48" s="19"/>
    </row>
    <row r="49" spans="1:42" x14ac:dyDescent="0.25">
      <c r="A49" s="2"/>
      <c r="B49" s="5">
        <v>25</v>
      </c>
      <c r="C49" s="18">
        <v>3111</v>
      </c>
      <c r="D49" s="24">
        <v>99999</v>
      </c>
      <c r="E49" s="3">
        <v>0.56999999999999995</v>
      </c>
      <c r="F49" s="3">
        <v>398.93239999999997</v>
      </c>
      <c r="G49" s="2"/>
      <c r="H49" s="5">
        <v>25</v>
      </c>
      <c r="I49" s="18">
        <v>2501</v>
      </c>
      <c r="J49" s="18">
        <f t="shared" si="5"/>
        <v>2650.99</v>
      </c>
      <c r="K49" s="3">
        <v>0.48499999999999999</v>
      </c>
      <c r="L49" s="8">
        <v>286.59649999999999</v>
      </c>
      <c r="M49" s="2"/>
      <c r="S49" s="2"/>
      <c r="Y49" s="2"/>
      <c r="Z49" s="5">
        <v>25</v>
      </c>
      <c r="AA49" s="18">
        <v>3461</v>
      </c>
      <c r="AB49" s="24">
        <v>99999</v>
      </c>
      <c r="AC49" s="3">
        <v>0.55000000000000004</v>
      </c>
      <c r="AD49" s="8">
        <v>563.51919999999996</v>
      </c>
      <c r="AE49" s="2"/>
      <c r="AF49" s="5">
        <v>25</v>
      </c>
      <c r="AG49" s="18">
        <v>2501</v>
      </c>
      <c r="AH49" s="18">
        <f t="shared" si="8"/>
        <v>2650.99</v>
      </c>
      <c r="AI49" s="3">
        <v>0.47499999999999998</v>
      </c>
      <c r="AJ49" s="3">
        <v>286.59649999999999</v>
      </c>
      <c r="AK49" s="2"/>
      <c r="AP49" s="19"/>
    </row>
    <row r="50" spans="1:42" x14ac:dyDescent="0.25">
      <c r="A50" s="2"/>
      <c r="E50" s="7">
        <f>C49*E49-F49</f>
        <v>1374.3375999999998</v>
      </c>
      <c r="G50" s="2"/>
      <c r="H50" s="5">
        <v>26</v>
      </c>
      <c r="I50" s="18">
        <v>2651</v>
      </c>
      <c r="J50" s="18">
        <f t="shared" si="5"/>
        <v>3460.99</v>
      </c>
      <c r="K50" s="3">
        <v>0.49</v>
      </c>
      <c r="L50" s="8">
        <v>286.59649999999999</v>
      </c>
      <c r="M50" s="2"/>
      <c r="S50" s="2"/>
      <c r="Y50" s="2"/>
      <c r="AC50" s="7">
        <f>AA49*AC49-AD49</f>
        <v>1340.0308000000002</v>
      </c>
      <c r="AE50" s="2"/>
      <c r="AF50" s="5">
        <v>26</v>
      </c>
      <c r="AG50" s="23">
        <v>2651</v>
      </c>
      <c r="AH50" s="18">
        <f t="shared" si="8"/>
        <v>3460.99</v>
      </c>
      <c r="AI50" s="3">
        <v>0.48</v>
      </c>
      <c r="AJ50" s="3">
        <v>286.59649999999999</v>
      </c>
      <c r="AK50" s="2"/>
      <c r="AP50" s="19"/>
    </row>
    <row r="51" spans="1:42" x14ac:dyDescent="0.25">
      <c r="A51" s="2"/>
      <c r="G51" s="2"/>
      <c r="H51" s="5">
        <v>27</v>
      </c>
      <c r="I51" s="18">
        <v>3461</v>
      </c>
      <c r="J51" s="18">
        <v>99999</v>
      </c>
      <c r="K51" s="3">
        <v>0.56999999999999995</v>
      </c>
      <c r="L51" s="8">
        <v>563.51959999999997</v>
      </c>
      <c r="M51" s="2"/>
      <c r="S51" s="2"/>
      <c r="Y51" s="2"/>
      <c r="AE51" s="2"/>
      <c r="AF51" s="5">
        <v>27</v>
      </c>
      <c r="AG51" s="18">
        <v>3461</v>
      </c>
      <c r="AH51" s="24">
        <v>99999</v>
      </c>
      <c r="AI51" s="3">
        <v>0.56000000000000005</v>
      </c>
      <c r="AJ51" s="8">
        <v>563.51959999999997</v>
      </c>
      <c r="AK51" s="2"/>
      <c r="AP51" s="19"/>
    </row>
    <row r="52" spans="1:42" x14ac:dyDescent="0.25">
      <c r="A52" s="2"/>
      <c r="G52" s="2"/>
      <c r="K52" s="7">
        <f>I51*K51-L51</f>
        <v>1409.2503999999999</v>
      </c>
      <c r="M52" s="2"/>
      <c r="S52" s="2"/>
      <c r="Y52" s="2"/>
      <c r="AE52" s="2"/>
      <c r="AG52" s="7"/>
      <c r="AH52" s="7"/>
      <c r="AI52" s="7">
        <f>AG51*AI51-AJ51</f>
        <v>1374.6404000000002</v>
      </c>
      <c r="AK52" s="2"/>
      <c r="AP52" s="19"/>
    </row>
    <row r="53" spans="1:42" x14ac:dyDescent="0.25">
      <c r="A53" s="2"/>
      <c r="G53" s="2"/>
      <c r="K53" s="9"/>
      <c r="M53" s="2"/>
      <c r="S53" s="2"/>
      <c r="Y53" s="2"/>
      <c r="AE53" s="2"/>
      <c r="AG53" s="7"/>
      <c r="AH53" s="7"/>
      <c r="AI53" s="9"/>
      <c r="AK53" s="2"/>
      <c r="AP53" s="19"/>
    </row>
    <row r="54" spans="1:4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42" x14ac:dyDescent="0.25">
      <c r="A55" s="2"/>
      <c r="B55" s="1" t="s">
        <v>13</v>
      </c>
      <c r="G55" s="2"/>
      <c r="H55" s="1" t="s">
        <v>13</v>
      </c>
      <c r="M55" s="2"/>
      <c r="N55" s="1" t="s">
        <v>13</v>
      </c>
      <c r="S55" s="2"/>
      <c r="Y55" s="2"/>
      <c r="AE55" s="2"/>
      <c r="AK55" s="2"/>
    </row>
    <row r="56" spans="1:42" x14ac:dyDescent="0.25">
      <c r="A56" s="2"/>
      <c r="B56" s="1" t="s">
        <v>12</v>
      </c>
      <c r="C56" s="1" t="s">
        <v>11</v>
      </c>
      <c r="G56" s="2"/>
      <c r="H56" s="1" t="s">
        <v>9</v>
      </c>
      <c r="I56" s="1" t="s">
        <v>10</v>
      </c>
      <c r="M56" s="2"/>
      <c r="N56" s="1" t="s">
        <v>9</v>
      </c>
      <c r="O56" s="1" t="s">
        <v>8</v>
      </c>
      <c r="S56" s="2"/>
      <c r="Y56" s="2"/>
      <c r="AE56" s="2"/>
      <c r="AK56" s="2"/>
    </row>
    <row r="57" spans="1:42" x14ac:dyDescent="0.25">
      <c r="A57" s="2"/>
      <c r="B57" s="1" t="s">
        <v>4</v>
      </c>
      <c r="G57" s="2"/>
      <c r="H57" s="1" t="s">
        <v>4</v>
      </c>
      <c r="M57" s="2"/>
      <c r="N57" s="1" t="s">
        <v>4</v>
      </c>
      <c r="S57" s="2"/>
      <c r="Y57" s="2"/>
      <c r="AE57" s="2"/>
      <c r="AK57" s="2"/>
    </row>
    <row r="58" spans="1:42" x14ac:dyDescent="0.25">
      <c r="A58" s="2"/>
      <c r="B58" s="5"/>
      <c r="C58" s="5" t="s">
        <v>3</v>
      </c>
      <c r="D58" s="5" t="s">
        <v>2</v>
      </c>
      <c r="E58" s="5" t="s">
        <v>1</v>
      </c>
      <c r="F58" s="5" t="s">
        <v>0</v>
      </c>
      <c r="G58" s="2"/>
      <c r="H58" s="5"/>
      <c r="I58" s="5" t="s">
        <v>3</v>
      </c>
      <c r="J58" s="5" t="s">
        <v>2</v>
      </c>
      <c r="K58" s="5" t="s">
        <v>1</v>
      </c>
      <c r="L58" s="5" t="s">
        <v>0</v>
      </c>
      <c r="M58" s="2"/>
      <c r="N58" s="5"/>
      <c r="O58" s="5" t="s">
        <v>3</v>
      </c>
      <c r="P58" s="5" t="s">
        <v>2</v>
      </c>
      <c r="Q58" s="5" t="s">
        <v>1</v>
      </c>
      <c r="R58" s="5" t="s">
        <v>0</v>
      </c>
      <c r="S58" s="2"/>
      <c r="Y58" s="2"/>
      <c r="AE58" s="2"/>
      <c r="AK58" s="2"/>
    </row>
    <row r="59" spans="1:42" x14ac:dyDescent="0.25">
      <c r="A59" s="2"/>
      <c r="B59" s="5">
        <v>1</v>
      </c>
      <c r="C59" s="24">
        <v>0</v>
      </c>
      <c r="D59" s="36">
        <f t="shared" ref="D59:D67" si="9">C60-0.01</f>
        <v>584.99</v>
      </c>
      <c r="E59" s="3">
        <v>0</v>
      </c>
      <c r="F59" s="3">
        <v>0</v>
      </c>
      <c r="G59" s="2"/>
      <c r="H59" s="5">
        <v>1</v>
      </c>
      <c r="I59" s="24">
        <v>0</v>
      </c>
      <c r="J59" s="35">
        <f t="shared" ref="J59:J67" si="10">I60-0.01</f>
        <v>565.99</v>
      </c>
      <c r="K59" s="3">
        <v>0</v>
      </c>
      <c r="L59" s="3">
        <v>0</v>
      </c>
      <c r="M59" s="2"/>
      <c r="N59" s="5">
        <v>1</v>
      </c>
      <c r="O59" s="4">
        <v>0</v>
      </c>
      <c r="P59" s="4">
        <f t="shared" ref="P59:P67" si="11">O60-0.01</f>
        <v>520.99</v>
      </c>
      <c r="Q59" s="3">
        <v>0</v>
      </c>
      <c r="R59" s="3">
        <v>0</v>
      </c>
      <c r="S59" s="2"/>
      <c r="Y59" s="2"/>
      <c r="AE59" s="2"/>
      <c r="AK59" s="2"/>
    </row>
    <row r="60" spans="1:42" x14ac:dyDescent="0.25">
      <c r="A60" s="2"/>
      <c r="B60" s="5">
        <v>2</v>
      </c>
      <c r="C60" s="24">
        <v>585</v>
      </c>
      <c r="D60" s="35">
        <f t="shared" si="9"/>
        <v>645.99</v>
      </c>
      <c r="E60" s="3">
        <v>0.19</v>
      </c>
      <c r="F60" s="3">
        <v>111.2308</v>
      </c>
      <c r="G60" s="2"/>
      <c r="H60" s="5">
        <v>2</v>
      </c>
      <c r="I60" s="24">
        <v>566</v>
      </c>
      <c r="J60" s="35">
        <f t="shared" si="10"/>
        <v>626.99</v>
      </c>
      <c r="K60" s="3">
        <v>0.19</v>
      </c>
      <c r="L60" s="3">
        <v>107.57689999999999</v>
      </c>
      <c r="M60" s="2"/>
      <c r="N60" s="5">
        <v>2</v>
      </c>
      <c r="O60" s="4">
        <v>521</v>
      </c>
      <c r="P60" s="4">
        <f t="shared" si="11"/>
        <v>582.99</v>
      </c>
      <c r="Q60" s="3">
        <v>0.19</v>
      </c>
      <c r="R60" s="3">
        <v>99.153800000000004</v>
      </c>
      <c r="S60" s="2"/>
      <c r="Y60" s="2"/>
      <c r="AE60" s="2"/>
      <c r="AK60" s="2"/>
    </row>
    <row r="61" spans="1:42" x14ac:dyDescent="0.25">
      <c r="A61" s="2"/>
      <c r="B61" s="5">
        <v>3</v>
      </c>
      <c r="C61" s="24">
        <v>646</v>
      </c>
      <c r="D61" s="35">
        <f t="shared" si="9"/>
        <v>692.99</v>
      </c>
      <c r="E61" s="3">
        <v>0.315</v>
      </c>
      <c r="F61" s="3">
        <v>192.05289999999999</v>
      </c>
      <c r="G61" s="2"/>
      <c r="H61" s="5">
        <v>3</v>
      </c>
      <c r="I61" s="24">
        <v>627</v>
      </c>
      <c r="J61" s="35">
        <f t="shared" si="10"/>
        <v>692.99</v>
      </c>
      <c r="K61" s="3">
        <v>0.315</v>
      </c>
      <c r="L61" s="3">
        <v>185.99520000000001</v>
      </c>
      <c r="M61" s="2"/>
      <c r="N61" s="5">
        <v>3</v>
      </c>
      <c r="O61" s="4">
        <v>583</v>
      </c>
      <c r="P61" s="4">
        <f t="shared" si="11"/>
        <v>692.99</v>
      </c>
      <c r="Q61" s="3">
        <v>0.315</v>
      </c>
      <c r="R61" s="3">
        <v>172.02879999999999</v>
      </c>
      <c r="S61" s="2"/>
      <c r="Y61" s="2"/>
      <c r="AE61" s="2"/>
      <c r="AK61" s="2"/>
    </row>
    <row r="62" spans="1:42" x14ac:dyDescent="0.25">
      <c r="A62" s="2"/>
      <c r="B62" s="5">
        <v>4</v>
      </c>
      <c r="C62" s="24">
        <v>693</v>
      </c>
      <c r="D62" s="35">
        <f t="shared" si="9"/>
        <v>720.99</v>
      </c>
      <c r="E62" s="3">
        <v>0.41499999999999998</v>
      </c>
      <c r="F62" s="3">
        <v>261.3913</v>
      </c>
      <c r="G62" s="2"/>
      <c r="H62" s="5">
        <v>4</v>
      </c>
      <c r="I62" s="24">
        <v>693</v>
      </c>
      <c r="J62" s="35">
        <f t="shared" si="10"/>
        <v>720.99</v>
      </c>
      <c r="K62" s="3">
        <v>0.41499999999999998</v>
      </c>
      <c r="L62" s="3">
        <v>255.33369999999999</v>
      </c>
      <c r="M62" s="2"/>
      <c r="N62" s="5">
        <v>4</v>
      </c>
      <c r="O62" s="4">
        <v>693</v>
      </c>
      <c r="P62" s="4">
        <f t="shared" si="11"/>
        <v>720.99</v>
      </c>
      <c r="Q62" s="3">
        <v>0.41499999999999998</v>
      </c>
      <c r="R62" s="3">
        <v>241.3673</v>
      </c>
      <c r="S62" s="2"/>
      <c r="Y62" s="2"/>
      <c r="AE62" s="2"/>
      <c r="AK62" s="2"/>
    </row>
    <row r="63" spans="1:42" x14ac:dyDescent="0.25">
      <c r="A63" s="2"/>
      <c r="B63" s="5">
        <v>5</v>
      </c>
      <c r="C63" s="25">
        <v>721</v>
      </c>
      <c r="D63" s="35">
        <f t="shared" si="9"/>
        <v>864.99</v>
      </c>
      <c r="E63" s="3">
        <v>0.42399999999999999</v>
      </c>
      <c r="F63" s="3">
        <v>267.88170000000002</v>
      </c>
      <c r="G63" s="2"/>
      <c r="H63" s="5">
        <v>5</v>
      </c>
      <c r="I63" s="24">
        <v>721</v>
      </c>
      <c r="J63" s="35">
        <f t="shared" si="10"/>
        <v>864.99</v>
      </c>
      <c r="K63" s="3">
        <v>0.42399999999999999</v>
      </c>
      <c r="L63" s="3">
        <v>261.82400000000001</v>
      </c>
      <c r="M63" s="2"/>
      <c r="N63" s="5">
        <v>5</v>
      </c>
      <c r="O63" s="4">
        <v>721</v>
      </c>
      <c r="P63" s="4">
        <f t="shared" si="11"/>
        <v>828.99</v>
      </c>
      <c r="Q63" s="3">
        <v>0.42399999999999999</v>
      </c>
      <c r="R63" s="3">
        <v>247.85769999999999</v>
      </c>
      <c r="S63" s="2"/>
      <c r="Y63" s="2"/>
      <c r="AE63" s="2"/>
      <c r="AK63" s="2"/>
    </row>
    <row r="64" spans="1:42" x14ac:dyDescent="0.25">
      <c r="A64" s="2"/>
      <c r="B64" s="5">
        <v>6</v>
      </c>
      <c r="C64" s="24">
        <v>865</v>
      </c>
      <c r="D64" s="35">
        <f t="shared" si="9"/>
        <v>988.99</v>
      </c>
      <c r="E64" s="3">
        <v>0.47270000000000001</v>
      </c>
      <c r="F64" s="3">
        <v>309.91829999999999</v>
      </c>
      <c r="G64" s="2"/>
      <c r="H64" s="5">
        <v>6</v>
      </c>
      <c r="I64" s="24">
        <v>865</v>
      </c>
      <c r="J64" s="35">
        <f t="shared" si="10"/>
        <v>940.99</v>
      </c>
      <c r="K64" s="3">
        <v>0.47270000000000001</v>
      </c>
      <c r="L64" s="3">
        <v>303.86059999999998</v>
      </c>
      <c r="M64" s="2"/>
      <c r="N64" s="5">
        <v>6</v>
      </c>
      <c r="O64" s="4">
        <v>829</v>
      </c>
      <c r="P64" s="4">
        <f t="shared" si="11"/>
        <v>864.99</v>
      </c>
      <c r="Q64" s="3">
        <v>0.29899999999999999</v>
      </c>
      <c r="R64" s="3">
        <v>144.17500000000001</v>
      </c>
      <c r="S64" s="2"/>
      <c r="Y64" s="2"/>
      <c r="AE64" s="2"/>
      <c r="AK64" s="2"/>
    </row>
    <row r="65" spans="1:37" x14ac:dyDescent="0.25">
      <c r="A65" s="2"/>
      <c r="B65" s="5">
        <v>7</v>
      </c>
      <c r="C65" s="24">
        <v>989</v>
      </c>
      <c r="D65" s="35">
        <f t="shared" si="9"/>
        <v>1281.99</v>
      </c>
      <c r="E65" s="3">
        <v>0.34770000000000001</v>
      </c>
      <c r="F65" s="3">
        <v>186.2115</v>
      </c>
      <c r="G65" s="2"/>
      <c r="H65" s="5">
        <v>7</v>
      </c>
      <c r="I65" s="24">
        <v>941</v>
      </c>
      <c r="J65" s="35">
        <f t="shared" si="10"/>
        <v>1281.99</v>
      </c>
      <c r="K65" s="3">
        <v>0.34770000000000001</v>
      </c>
      <c r="L65" s="3">
        <v>186.2115</v>
      </c>
      <c r="M65" s="2"/>
      <c r="N65" s="5">
        <v>7</v>
      </c>
      <c r="O65" s="4">
        <v>865</v>
      </c>
      <c r="P65" s="4">
        <f t="shared" si="11"/>
        <v>1281.99</v>
      </c>
      <c r="Q65" s="3">
        <v>0.34770000000000001</v>
      </c>
      <c r="R65" s="3">
        <v>186.2115</v>
      </c>
      <c r="S65" s="2"/>
      <c r="Y65" s="2"/>
      <c r="AE65" s="2"/>
      <c r="AK65" s="2"/>
    </row>
    <row r="66" spans="1:37" x14ac:dyDescent="0.25">
      <c r="A66" s="2"/>
      <c r="B66" s="5">
        <v>8</v>
      </c>
      <c r="C66" s="24">
        <v>1282</v>
      </c>
      <c r="D66" s="35">
        <f t="shared" si="9"/>
        <v>2306.9899999999998</v>
      </c>
      <c r="E66" s="3">
        <v>0.34499999999999997</v>
      </c>
      <c r="F66" s="3">
        <v>182.75040000000001</v>
      </c>
      <c r="G66" s="2"/>
      <c r="H66" s="5">
        <v>8</v>
      </c>
      <c r="I66" s="24">
        <v>1282</v>
      </c>
      <c r="J66" s="35">
        <f t="shared" si="10"/>
        <v>2306.9899999999998</v>
      </c>
      <c r="K66" s="3">
        <v>0.34499999999999997</v>
      </c>
      <c r="L66" s="3">
        <v>182.75040000000001</v>
      </c>
      <c r="M66" s="2"/>
      <c r="N66" s="5">
        <v>8</v>
      </c>
      <c r="O66" s="4">
        <v>1282</v>
      </c>
      <c r="P66" s="4">
        <f t="shared" si="11"/>
        <v>2306.9899999999998</v>
      </c>
      <c r="Q66" s="3">
        <v>0.34499999999999997</v>
      </c>
      <c r="R66" s="3">
        <v>182.75040000000001</v>
      </c>
      <c r="S66" s="2"/>
      <c r="Y66" s="2"/>
      <c r="AE66" s="2"/>
      <c r="AK66" s="2"/>
    </row>
    <row r="67" spans="1:37" x14ac:dyDescent="0.25">
      <c r="A67" s="2"/>
      <c r="B67" s="5">
        <v>9</v>
      </c>
      <c r="C67" s="24">
        <v>2307</v>
      </c>
      <c r="D67" s="35">
        <f t="shared" si="9"/>
        <v>3460.99</v>
      </c>
      <c r="E67" s="3">
        <v>0.39</v>
      </c>
      <c r="F67" s="3">
        <v>286.59649999999999</v>
      </c>
      <c r="G67" s="2"/>
      <c r="H67" s="5">
        <v>9</v>
      </c>
      <c r="I67" s="24">
        <v>2307</v>
      </c>
      <c r="J67" s="35">
        <f t="shared" si="10"/>
        <v>3460.99</v>
      </c>
      <c r="K67" s="3">
        <v>0.39</v>
      </c>
      <c r="L67" s="3">
        <v>286.59649999999999</v>
      </c>
      <c r="M67" s="2"/>
      <c r="N67" s="5">
        <v>9</v>
      </c>
      <c r="O67" s="4">
        <v>2307</v>
      </c>
      <c r="P67" s="4">
        <f t="shared" si="11"/>
        <v>3460.99</v>
      </c>
      <c r="Q67" s="3">
        <v>0.39</v>
      </c>
      <c r="R67" s="3">
        <v>286.59649999999999</v>
      </c>
      <c r="S67" s="2"/>
      <c r="Y67" s="2"/>
      <c r="AE67" s="2"/>
      <c r="AK67" s="2"/>
    </row>
    <row r="68" spans="1:37" x14ac:dyDescent="0.25">
      <c r="A68" s="2"/>
      <c r="B68" s="5">
        <v>10</v>
      </c>
      <c r="C68" s="24">
        <v>3461</v>
      </c>
      <c r="D68" s="27">
        <v>999999</v>
      </c>
      <c r="E68" s="3">
        <v>0.47</v>
      </c>
      <c r="F68" s="3">
        <v>563.51959999999997</v>
      </c>
      <c r="G68" s="2"/>
      <c r="H68" s="5">
        <v>10</v>
      </c>
      <c r="I68" s="24">
        <v>3461</v>
      </c>
      <c r="J68" s="24">
        <v>99999</v>
      </c>
      <c r="K68" s="3">
        <v>0.47</v>
      </c>
      <c r="L68" s="3">
        <v>563.51959999999997</v>
      </c>
      <c r="M68" s="2"/>
      <c r="N68" s="5">
        <v>10</v>
      </c>
      <c r="O68" s="4">
        <v>3461</v>
      </c>
      <c r="P68" s="4">
        <v>99999</v>
      </c>
      <c r="Q68" s="3">
        <v>0.47</v>
      </c>
      <c r="R68" s="3">
        <v>563.51959999999997</v>
      </c>
      <c r="S68" s="2"/>
      <c r="Y68" s="2"/>
      <c r="AE68" s="2"/>
      <c r="AK68" s="2"/>
    </row>
    <row r="69" spans="1:37" x14ac:dyDescent="0.25">
      <c r="A69" s="2"/>
      <c r="C69" s="10"/>
      <c r="E69" s="7">
        <f>C67*E67-F67</f>
        <v>613.13350000000003</v>
      </c>
      <c r="G69" s="2"/>
      <c r="H69" s="7"/>
      <c r="I69" s="7"/>
      <c r="J69" s="7"/>
      <c r="K69" s="7">
        <f>I67*K67-L67</f>
        <v>613.13350000000003</v>
      </c>
      <c r="L69" s="9"/>
      <c r="M69" s="2"/>
      <c r="O69" s="7"/>
      <c r="P69" s="7"/>
      <c r="Q69" s="7">
        <f>O66*Q66-R66</f>
        <v>259.53959999999995</v>
      </c>
      <c r="R69" s="9"/>
      <c r="S69" s="2"/>
      <c r="Y69" s="2"/>
      <c r="AE69" s="2"/>
      <c r="AK69" s="2"/>
    </row>
    <row r="70" spans="1:37" x14ac:dyDescent="0.25">
      <c r="A70" s="2"/>
      <c r="F70" s="6"/>
      <c r="G70" s="2"/>
      <c r="M70" s="2"/>
      <c r="S70" s="2"/>
      <c r="Y70" s="2"/>
      <c r="AE70" s="2"/>
      <c r="AK70" s="2"/>
    </row>
    <row r="71" spans="1:37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x14ac:dyDescent="0.25">
      <c r="A72" s="2"/>
      <c r="B72" s="1" t="s">
        <v>7</v>
      </c>
      <c r="G72" s="2"/>
      <c r="H72" s="1" t="s">
        <v>7</v>
      </c>
      <c r="M72" s="2"/>
      <c r="S72" s="2"/>
      <c r="Y72" s="2"/>
      <c r="AE72" s="2"/>
      <c r="AK72" s="2"/>
    </row>
    <row r="73" spans="1:37" x14ac:dyDescent="0.25">
      <c r="A73" s="2"/>
      <c r="B73" s="1" t="s">
        <v>6</v>
      </c>
      <c r="G73" s="2"/>
      <c r="H73" s="1" t="s">
        <v>5</v>
      </c>
      <c r="M73" s="2"/>
      <c r="S73" s="2"/>
      <c r="Y73" s="2"/>
      <c r="AE73" s="2"/>
      <c r="AK73" s="2"/>
    </row>
    <row r="74" spans="1:37" x14ac:dyDescent="0.25">
      <c r="A74" s="2"/>
      <c r="B74" s="1" t="s">
        <v>4</v>
      </c>
      <c r="G74" s="2"/>
      <c r="H74" s="1" t="s">
        <v>4</v>
      </c>
      <c r="M74" s="2"/>
      <c r="S74" s="2"/>
      <c r="Y74" s="2"/>
      <c r="AE74" s="2"/>
      <c r="AK74" s="2"/>
    </row>
    <row r="75" spans="1:37" x14ac:dyDescent="0.25">
      <c r="A75" s="2"/>
      <c r="B75" s="5"/>
      <c r="C75" s="5" t="s">
        <v>3</v>
      </c>
      <c r="D75" s="5" t="s">
        <v>2</v>
      </c>
      <c r="E75" s="5" t="s">
        <v>1</v>
      </c>
      <c r="F75" s="5" t="s">
        <v>0</v>
      </c>
      <c r="G75" s="2"/>
      <c r="H75" s="5"/>
      <c r="I75" s="5" t="s">
        <v>3</v>
      </c>
      <c r="J75" s="5" t="s">
        <v>2</v>
      </c>
      <c r="K75" s="5" t="s">
        <v>1</v>
      </c>
      <c r="L75" s="5" t="s">
        <v>0</v>
      </c>
      <c r="M75" s="2"/>
      <c r="N75" s="5"/>
      <c r="O75" s="5"/>
      <c r="P75" s="5"/>
      <c r="Q75" s="5"/>
      <c r="R75" s="5"/>
      <c r="S75" s="2"/>
      <c r="Y75" s="2"/>
      <c r="AE75" s="2"/>
      <c r="AK75" s="2"/>
    </row>
    <row r="76" spans="1:37" x14ac:dyDescent="0.25">
      <c r="A76" s="2"/>
      <c r="B76" s="5">
        <v>1</v>
      </c>
      <c r="C76" s="4">
        <v>0</v>
      </c>
      <c r="D76" s="4">
        <f>C77-0.01</f>
        <v>874.99</v>
      </c>
      <c r="E76" s="3">
        <v>0</v>
      </c>
      <c r="F76" s="3">
        <v>0</v>
      </c>
      <c r="G76" s="2"/>
      <c r="H76" s="5">
        <v>1</v>
      </c>
      <c r="I76" s="4">
        <v>0</v>
      </c>
      <c r="J76" s="4">
        <f>I77-0.01</f>
        <v>1749.99</v>
      </c>
      <c r="K76" s="3">
        <v>0</v>
      </c>
      <c r="L76" s="3">
        <v>0</v>
      </c>
      <c r="M76" s="2"/>
      <c r="N76" s="5"/>
      <c r="O76" s="4"/>
      <c r="P76" s="4"/>
      <c r="Q76" s="3"/>
      <c r="R76" s="3"/>
      <c r="S76" s="2"/>
      <c r="Y76" s="2"/>
      <c r="AE76" s="2"/>
      <c r="AK76" s="2"/>
    </row>
    <row r="77" spans="1:37" x14ac:dyDescent="0.25">
      <c r="A77" s="2"/>
      <c r="B77" s="5">
        <v>2</v>
      </c>
      <c r="C77" s="4">
        <v>875</v>
      </c>
      <c r="D77" s="4">
        <f>C78-0.01</f>
        <v>2299.9899999999998</v>
      </c>
      <c r="E77" s="3">
        <v>3</v>
      </c>
      <c r="F77" s="3">
        <v>0</v>
      </c>
      <c r="G77" s="2"/>
      <c r="H77" s="5">
        <v>2</v>
      </c>
      <c r="I77" s="4">
        <v>1750</v>
      </c>
      <c r="J77" s="4">
        <f>I78-0.01</f>
        <v>4549.99</v>
      </c>
      <c r="K77" s="3">
        <v>13</v>
      </c>
      <c r="L77" s="3">
        <v>0</v>
      </c>
      <c r="M77" s="2"/>
      <c r="N77" s="5"/>
      <c r="O77" s="4"/>
      <c r="P77" s="4"/>
      <c r="Q77" s="3"/>
      <c r="R77" s="3"/>
      <c r="S77" s="2"/>
      <c r="Y77" s="2"/>
      <c r="AE77" s="2"/>
      <c r="AK77" s="2"/>
    </row>
    <row r="78" spans="1:37" x14ac:dyDescent="0.25">
      <c r="A78" s="2"/>
      <c r="B78" s="5">
        <v>3</v>
      </c>
      <c r="C78" s="4">
        <v>2300</v>
      </c>
      <c r="D78" s="4">
        <f>C79-0.01</f>
        <v>3449.99</v>
      </c>
      <c r="E78" s="3">
        <v>5</v>
      </c>
      <c r="F78" s="3">
        <v>0</v>
      </c>
      <c r="G78" s="2"/>
      <c r="H78" s="5">
        <v>3</v>
      </c>
      <c r="I78" s="4">
        <v>4550</v>
      </c>
      <c r="J78" s="4">
        <f>I79-0.01</f>
        <v>6749.99</v>
      </c>
      <c r="K78" s="3">
        <v>21</v>
      </c>
      <c r="L78" s="3">
        <v>0</v>
      </c>
      <c r="M78" s="2"/>
      <c r="N78" s="5"/>
      <c r="O78" s="4"/>
      <c r="P78" s="4"/>
      <c r="Q78" s="3"/>
      <c r="R78" s="3"/>
      <c r="S78" s="2"/>
      <c r="Y78" s="2"/>
      <c r="AE78" s="2"/>
      <c r="AK78" s="2"/>
    </row>
    <row r="79" spans="1:37" x14ac:dyDescent="0.25">
      <c r="A79" s="2"/>
      <c r="B79" s="5">
        <v>4</v>
      </c>
      <c r="C79" s="4">
        <v>3450</v>
      </c>
      <c r="D79" s="4">
        <v>999999</v>
      </c>
      <c r="E79" s="3">
        <v>10</v>
      </c>
      <c r="F79" s="3">
        <v>0</v>
      </c>
      <c r="G79" s="2"/>
      <c r="H79" s="5">
        <v>4</v>
      </c>
      <c r="I79" s="4">
        <v>6750</v>
      </c>
      <c r="J79" s="4">
        <v>999999</v>
      </c>
      <c r="K79" s="3">
        <v>40</v>
      </c>
      <c r="L79" s="3">
        <v>0</v>
      </c>
      <c r="M79" s="2"/>
      <c r="N79" s="5"/>
      <c r="O79" s="4"/>
      <c r="P79" s="4"/>
      <c r="Q79" s="3"/>
      <c r="R79" s="3"/>
      <c r="S79" s="2"/>
      <c r="Y79" s="2"/>
      <c r="AE79" s="2"/>
      <c r="AK79" s="2"/>
    </row>
    <row r="80" spans="1:37" x14ac:dyDescent="0.25">
      <c r="A80" s="2"/>
      <c r="G80" s="2"/>
      <c r="M80" s="2"/>
      <c r="S80" s="2"/>
      <c r="Y80" s="2"/>
      <c r="AE80" s="2"/>
      <c r="AK80" s="2"/>
    </row>
    <row r="81" spans="1:37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A2470-72A8-430D-965A-2212CC47368C}">
  <dimension ref="A1:I12"/>
  <sheetViews>
    <sheetView tabSelected="1" workbookViewId="0">
      <selection activeCell="F5" sqref="F5"/>
    </sheetView>
  </sheetViews>
  <sheetFormatPr defaultRowHeight="15" x14ac:dyDescent="0.25"/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8" t="s">
        <v>27</v>
      </c>
      <c r="C2" s="28" t="s">
        <v>28</v>
      </c>
      <c r="D2" s="28" t="s">
        <v>29</v>
      </c>
      <c r="E2" s="28" t="s">
        <v>30</v>
      </c>
      <c r="F2" s="28" t="s">
        <v>31</v>
      </c>
      <c r="G2" s="28" t="s">
        <v>32</v>
      </c>
      <c r="H2" s="28" t="s">
        <v>33</v>
      </c>
      <c r="I2" s="2"/>
    </row>
    <row r="3" spans="1:9" x14ac:dyDescent="0.25">
      <c r="A3" s="2"/>
      <c r="B3" s="29">
        <v>1</v>
      </c>
      <c r="C3" s="29" t="s">
        <v>34</v>
      </c>
      <c r="D3" s="29">
        <v>438</v>
      </c>
      <c r="E3" s="29">
        <v>739</v>
      </c>
      <c r="F3" s="29">
        <v>693</v>
      </c>
      <c r="G3" s="29">
        <v>693</v>
      </c>
      <c r="H3" s="29">
        <v>693</v>
      </c>
      <c r="I3" s="2"/>
    </row>
    <row r="4" spans="1:9" x14ac:dyDescent="0.25">
      <c r="A4" s="2"/>
      <c r="B4" s="29">
        <v>2</v>
      </c>
      <c r="C4" s="29" t="s">
        <v>35</v>
      </c>
      <c r="D4" s="29">
        <v>548</v>
      </c>
      <c r="E4" s="29">
        <v>924</v>
      </c>
      <c r="F4" s="29">
        <v>866</v>
      </c>
      <c r="G4" s="29">
        <v>866</v>
      </c>
      <c r="H4" s="29">
        <v>866</v>
      </c>
      <c r="I4" s="2"/>
    </row>
    <row r="5" spans="1:9" x14ac:dyDescent="0.25">
      <c r="A5" s="2"/>
      <c r="B5" s="29">
        <v>3</v>
      </c>
      <c r="C5" s="29" t="s">
        <v>36</v>
      </c>
      <c r="D5" s="29">
        <v>38474</v>
      </c>
      <c r="E5" s="29">
        <v>38474</v>
      </c>
      <c r="F5" s="29">
        <v>50191</v>
      </c>
      <c r="G5" s="29">
        <v>50191</v>
      </c>
      <c r="H5" s="29">
        <v>50191</v>
      </c>
      <c r="I5" s="2"/>
    </row>
    <row r="6" spans="1:9" x14ac:dyDescent="0.25">
      <c r="A6" s="2"/>
      <c r="B6" s="29">
        <v>4</v>
      </c>
      <c r="C6" s="29" t="s">
        <v>37</v>
      </c>
      <c r="D6" s="29">
        <v>52</v>
      </c>
      <c r="E6" s="29">
        <v>52</v>
      </c>
      <c r="F6" s="29">
        <v>52</v>
      </c>
      <c r="G6" s="29">
        <v>52</v>
      </c>
      <c r="H6" s="29">
        <v>52</v>
      </c>
      <c r="I6" s="2"/>
    </row>
    <row r="7" spans="1:9" x14ac:dyDescent="0.25">
      <c r="A7" s="2"/>
      <c r="B7" s="29">
        <v>5</v>
      </c>
      <c r="C7" s="29" t="s">
        <v>38</v>
      </c>
      <c r="D7" s="29">
        <v>3533</v>
      </c>
      <c r="E7" s="29">
        <v>3533</v>
      </c>
      <c r="F7" s="29">
        <v>3533</v>
      </c>
      <c r="G7" s="29">
        <v>3533</v>
      </c>
      <c r="H7" s="29">
        <v>3533</v>
      </c>
      <c r="I7" s="2"/>
    </row>
    <row r="8" spans="1:9" x14ac:dyDescent="0.25">
      <c r="A8" s="2"/>
      <c r="B8" s="29">
        <v>6</v>
      </c>
      <c r="C8" s="29" t="s">
        <v>39</v>
      </c>
      <c r="D8" s="29">
        <v>0.1</v>
      </c>
      <c r="E8" s="29">
        <v>0.05</v>
      </c>
      <c r="F8" s="29">
        <v>0.1</v>
      </c>
      <c r="G8" s="29">
        <v>0.1</v>
      </c>
      <c r="H8" s="29">
        <v>0.1</v>
      </c>
      <c r="I8" s="2"/>
    </row>
    <row r="9" spans="1:9" x14ac:dyDescent="0.25">
      <c r="A9" s="2"/>
      <c r="B9" s="29">
        <v>7</v>
      </c>
      <c r="C9" s="29" t="s">
        <v>40</v>
      </c>
      <c r="D9" s="29">
        <v>0.08</v>
      </c>
      <c r="E9" s="29">
        <v>0.04</v>
      </c>
      <c r="F9" s="29">
        <v>0.08</v>
      </c>
      <c r="G9" s="29">
        <v>0.08</v>
      </c>
      <c r="H9" s="29">
        <v>0.08</v>
      </c>
      <c r="I9" s="2"/>
    </row>
    <row r="10" spans="1:9" x14ac:dyDescent="0.25">
      <c r="A10" s="2"/>
      <c r="B10" s="29">
        <v>8</v>
      </c>
      <c r="C10" s="29" t="s">
        <v>41</v>
      </c>
      <c r="D10" s="29">
        <v>438.48</v>
      </c>
      <c r="E10" s="29">
        <v>739.88</v>
      </c>
      <c r="F10" s="29">
        <v>693.38</v>
      </c>
      <c r="G10" s="29">
        <v>693.38</v>
      </c>
      <c r="H10" s="29">
        <v>693.38</v>
      </c>
      <c r="I10" s="2"/>
    </row>
    <row r="11" spans="1:9" x14ac:dyDescent="0.25">
      <c r="A11" s="2"/>
      <c r="B11" s="29">
        <v>9</v>
      </c>
      <c r="C11" s="29" t="s">
        <v>42</v>
      </c>
      <c r="D11" s="29">
        <v>0.02</v>
      </c>
      <c r="E11" s="29">
        <v>0.01</v>
      </c>
      <c r="F11" s="29">
        <v>0.02</v>
      </c>
      <c r="G11" s="29">
        <v>0.02</v>
      </c>
      <c r="H11" s="29">
        <v>0.02</v>
      </c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39DF4-D5FE-4A5F-878A-1D3C77D1B479}">
  <dimension ref="A1:G8"/>
  <sheetViews>
    <sheetView workbookViewId="0">
      <selection activeCell="A2" sqref="A2"/>
    </sheetView>
  </sheetViews>
  <sheetFormatPr defaultRowHeight="15" x14ac:dyDescent="0.25"/>
  <cols>
    <col min="2" max="2" width="9.85546875" customWidth="1"/>
    <col min="3" max="3" width="9.5703125" bestFit="1" customWidth="1"/>
    <col min="4" max="4" width="10.5703125" bestFit="1" customWidth="1"/>
    <col min="5" max="6" width="6.5703125" bestFit="1" customWidth="1"/>
  </cols>
  <sheetData>
    <row r="1" spans="1:7" x14ac:dyDescent="0.25">
      <c r="A1" s="30"/>
      <c r="B1" s="30"/>
      <c r="C1" s="30"/>
      <c r="D1" s="30"/>
      <c r="E1" s="30"/>
      <c r="F1" s="30"/>
      <c r="G1" s="30"/>
    </row>
    <row r="2" spans="1:7" x14ac:dyDescent="0.25">
      <c r="A2" s="30"/>
      <c r="B2" s="31" t="s">
        <v>43</v>
      </c>
      <c r="C2" s="31"/>
      <c r="D2" s="31"/>
      <c r="E2" s="31"/>
      <c r="F2" s="31"/>
      <c r="G2" s="30"/>
    </row>
    <row r="3" spans="1:7" x14ac:dyDescent="0.25">
      <c r="A3" s="30"/>
      <c r="B3" s="32"/>
      <c r="C3" s="32" t="s">
        <v>3</v>
      </c>
      <c r="D3" s="32" t="s">
        <v>2</v>
      </c>
      <c r="E3" s="32" t="s">
        <v>1</v>
      </c>
      <c r="F3" s="32" t="s">
        <v>0</v>
      </c>
      <c r="G3" s="30"/>
    </row>
    <row r="4" spans="1:7" x14ac:dyDescent="0.25">
      <c r="A4" s="30"/>
      <c r="B4" s="32">
        <v>1</v>
      </c>
      <c r="C4" s="33">
        <v>0</v>
      </c>
      <c r="D4" s="33">
        <v>45000</v>
      </c>
      <c r="E4" s="34">
        <v>0.15</v>
      </c>
      <c r="F4" s="34">
        <v>0</v>
      </c>
      <c r="G4" s="30"/>
    </row>
    <row r="5" spans="1:7" x14ac:dyDescent="0.25">
      <c r="A5" s="30"/>
      <c r="B5" s="32">
        <v>2</v>
      </c>
      <c r="C5" s="33">
        <f>D4+1</f>
        <v>45001</v>
      </c>
      <c r="D5" s="33">
        <v>120000</v>
      </c>
      <c r="E5" s="34">
        <v>0.32500000000000001</v>
      </c>
      <c r="F5" s="34">
        <v>0</v>
      </c>
      <c r="G5" s="30"/>
    </row>
    <row r="6" spans="1:7" x14ac:dyDescent="0.25">
      <c r="A6" s="30"/>
      <c r="B6" s="32">
        <v>3</v>
      </c>
      <c r="C6" s="33">
        <f>D5+1</f>
        <v>120001</v>
      </c>
      <c r="D6" s="33">
        <v>180000</v>
      </c>
      <c r="E6" s="34">
        <v>0.37</v>
      </c>
      <c r="F6" s="34">
        <v>0</v>
      </c>
      <c r="G6" s="30"/>
    </row>
    <row r="7" spans="1:7" x14ac:dyDescent="0.25">
      <c r="A7" s="30"/>
      <c r="B7" s="32">
        <v>4</v>
      </c>
      <c r="C7" s="33">
        <f>D6+1</f>
        <v>180001</v>
      </c>
      <c r="D7" s="33">
        <v>9999999</v>
      </c>
      <c r="E7" s="34">
        <v>0.45</v>
      </c>
      <c r="F7" s="34">
        <v>0</v>
      </c>
      <c r="G7" s="30"/>
    </row>
    <row r="8" spans="1:7" x14ac:dyDescent="0.25">
      <c r="A8" s="30"/>
      <c r="B8" s="30"/>
      <c r="C8" s="30"/>
      <c r="D8" s="30"/>
      <c r="E8" s="30"/>
      <c r="F8" s="30"/>
      <c r="G8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2021-22</vt:lpstr>
      <vt:lpstr>Medicare Levy_010721</vt:lpstr>
      <vt:lpstr>WHM_010721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Jeen Vazhappilly</dc:creator>
  <cp:lastModifiedBy>Pooja Gupta</cp:lastModifiedBy>
  <dcterms:created xsi:type="dcterms:W3CDTF">2018-06-25T13:36:08Z</dcterms:created>
  <dcterms:modified xsi:type="dcterms:W3CDTF">2021-06-21T11:29:06Z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188648a1-9aee-4e0b-a3bc-4f2b10668351</vt:lpwstr>
  </property>
</Properties>
</file>